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- Cose Varie - In lavorazione\"/>
    </mc:Choice>
  </mc:AlternateContent>
  <xr:revisionPtr revIDLastSave="0" documentId="13_ncr:1_{30DB40C1-E724-4F01-BE0F-DECC98F5D856}" xr6:coauthVersionLast="45" xr6:coauthVersionMax="45" xr10:uidLastSave="{00000000-0000-0000-0000-000000000000}"/>
  <bookViews>
    <workbookView xWindow="-120" yWindow="-120" windowWidth="25440" windowHeight="15390" xr2:uid="{916BF13B-5D5E-48D0-A819-FA4A62396C29}"/>
  </bookViews>
  <sheets>
    <sheet name="Sfasamento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1" l="1"/>
  <c r="Q12" i="1" s="1"/>
  <c r="B7" i="1"/>
  <c r="Q7" i="1" l="1"/>
  <c r="Q8" i="1" s="1"/>
  <c r="Q10" i="1"/>
  <c r="E7" i="1"/>
  <c r="E8" i="1" s="1"/>
  <c r="Q11" i="1" l="1"/>
  <c r="I9" i="1"/>
  <c r="I7" i="1"/>
  <c r="I8" i="1" s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7" i="1"/>
  <c r="I10" i="1" l="1"/>
  <c r="AC7" i="1"/>
  <c r="I11" i="1"/>
  <c r="I12" i="1"/>
  <c r="E9" i="1"/>
  <c r="E10" i="1" s="1"/>
  <c r="AA7" i="1"/>
  <c r="M3" i="1"/>
  <c r="M10" i="1" l="1"/>
  <c r="M8" i="1"/>
  <c r="M4" i="1" s="1"/>
  <c r="AB7" i="1"/>
  <c r="E11" i="1"/>
  <c r="E12" i="1"/>
  <c r="Z4" i="1"/>
  <c r="Z8" i="1" s="1"/>
  <c r="AC8" i="1" s="1"/>
  <c r="M9" i="1" l="1"/>
  <c r="AB8" i="1"/>
  <c r="AA8" i="1"/>
  <c r="AD7" i="1"/>
  <c r="Z9" i="1"/>
  <c r="AC9" i="1" l="1"/>
  <c r="AB9" i="1"/>
  <c r="AA9" i="1"/>
  <c r="AD8" i="1"/>
  <c r="Z10" i="1"/>
  <c r="AC10" i="1" l="1"/>
  <c r="AB10" i="1"/>
  <c r="AA10" i="1"/>
  <c r="AD9" i="1"/>
  <c r="Z11" i="1"/>
  <c r="AC11" i="1" l="1"/>
  <c r="AB11" i="1"/>
  <c r="AA11" i="1"/>
  <c r="AD10" i="1"/>
  <c r="Z12" i="1"/>
  <c r="AC12" i="1" l="1"/>
  <c r="AB12" i="1"/>
  <c r="AA12" i="1"/>
  <c r="AD11" i="1"/>
  <c r="Z13" i="1"/>
  <c r="AC13" i="1" l="1"/>
  <c r="AB13" i="1"/>
  <c r="AA13" i="1"/>
  <c r="AD12" i="1"/>
  <c r="Z14" i="1"/>
  <c r="AC14" i="1" l="1"/>
  <c r="AB14" i="1"/>
  <c r="AA14" i="1"/>
  <c r="AD13" i="1"/>
  <c r="Z15" i="1"/>
  <c r="AC15" i="1" l="1"/>
  <c r="AB15" i="1"/>
  <c r="AA15" i="1"/>
  <c r="AD14" i="1"/>
  <c r="Z16" i="1"/>
  <c r="AC16" i="1" l="1"/>
  <c r="AB16" i="1"/>
  <c r="AA16" i="1"/>
  <c r="AD15" i="1"/>
  <c r="Z17" i="1"/>
  <c r="AC17" i="1" l="1"/>
  <c r="AB17" i="1"/>
  <c r="AA17" i="1"/>
  <c r="AD16" i="1"/>
  <c r="Z18" i="1"/>
  <c r="AC18" i="1" l="1"/>
  <c r="AB18" i="1"/>
  <c r="AA18" i="1"/>
  <c r="AD17" i="1"/>
  <c r="Z19" i="1"/>
  <c r="AC19" i="1" l="1"/>
  <c r="AB19" i="1"/>
  <c r="AA19" i="1"/>
  <c r="AD18" i="1"/>
  <c r="Z20" i="1"/>
  <c r="AC20" i="1" l="1"/>
  <c r="AB20" i="1"/>
  <c r="AA20" i="1"/>
  <c r="AD19" i="1"/>
  <c r="Z21" i="1"/>
  <c r="AC21" i="1" l="1"/>
  <c r="AB21" i="1"/>
  <c r="AA21" i="1"/>
  <c r="AD20" i="1"/>
  <c r="Z22" i="1"/>
  <c r="AC22" i="1" l="1"/>
  <c r="AB22" i="1"/>
  <c r="AA22" i="1"/>
  <c r="AD21" i="1"/>
  <c r="Z23" i="1"/>
  <c r="AC23" i="1" l="1"/>
  <c r="AB23" i="1"/>
  <c r="AA23" i="1"/>
  <c r="AD22" i="1"/>
  <c r="Z24" i="1"/>
  <c r="AC24" i="1" l="1"/>
  <c r="AB24" i="1"/>
  <c r="AA24" i="1"/>
  <c r="AD23" i="1"/>
  <c r="Z25" i="1"/>
  <c r="AC25" i="1" l="1"/>
  <c r="AB25" i="1"/>
  <c r="AA25" i="1"/>
  <c r="AD24" i="1"/>
  <c r="Z26" i="1"/>
  <c r="AC26" i="1" l="1"/>
  <c r="AB26" i="1"/>
  <c r="AA26" i="1"/>
  <c r="AD25" i="1"/>
  <c r="Z27" i="1"/>
  <c r="AC27" i="1" l="1"/>
  <c r="AB27" i="1"/>
  <c r="AA27" i="1"/>
  <c r="AD26" i="1"/>
  <c r="Z28" i="1"/>
  <c r="AC28" i="1" l="1"/>
  <c r="AB28" i="1"/>
  <c r="AA28" i="1"/>
  <c r="AD27" i="1"/>
  <c r="Z29" i="1"/>
  <c r="AC29" i="1" l="1"/>
  <c r="AB29" i="1"/>
  <c r="AA29" i="1"/>
  <c r="AD28" i="1"/>
  <c r="Z30" i="1"/>
  <c r="AC30" i="1" l="1"/>
  <c r="AB30" i="1"/>
  <c r="AA30" i="1"/>
  <c r="AD29" i="1"/>
  <c r="Z31" i="1"/>
  <c r="AC31" i="1" l="1"/>
  <c r="AB31" i="1"/>
  <c r="AA31" i="1"/>
  <c r="AD30" i="1"/>
  <c r="Z32" i="1"/>
  <c r="AC32" i="1" l="1"/>
  <c r="AB32" i="1"/>
  <c r="AA32" i="1"/>
  <c r="AD31" i="1"/>
  <c r="Z33" i="1"/>
  <c r="AC33" i="1" l="1"/>
  <c r="AB33" i="1"/>
  <c r="AA33" i="1"/>
  <c r="AD32" i="1"/>
  <c r="Z34" i="1"/>
  <c r="AC34" i="1" l="1"/>
  <c r="AB34" i="1"/>
  <c r="AA34" i="1"/>
  <c r="AD33" i="1"/>
  <c r="Z35" i="1"/>
  <c r="AC35" i="1" l="1"/>
  <c r="AB35" i="1"/>
  <c r="AA35" i="1"/>
  <c r="AD34" i="1"/>
  <c r="Z36" i="1"/>
  <c r="AC36" i="1" l="1"/>
  <c r="AB36" i="1"/>
  <c r="AA36" i="1"/>
  <c r="AD35" i="1"/>
  <c r="Z37" i="1"/>
  <c r="AC37" i="1" l="1"/>
  <c r="AB37" i="1"/>
  <c r="AA37" i="1"/>
  <c r="AD36" i="1"/>
  <c r="Z38" i="1"/>
  <c r="AC38" i="1" l="1"/>
  <c r="AB38" i="1"/>
  <c r="AA38" i="1"/>
  <c r="AD37" i="1"/>
  <c r="Z39" i="1"/>
  <c r="AC39" i="1" l="1"/>
  <c r="AB39" i="1"/>
  <c r="AA39" i="1"/>
  <c r="AD38" i="1"/>
  <c r="Z40" i="1"/>
  <c r="AC40" i="1" l="1"/>
  <c r="AB40" i="1"/>
  <c r="AA40" i="1"/>
  <c r="AD39" i="1"/>
  <c r="Z41" i="1"/>
  <c r="AC41" i="1" l="1"/>
  <c r="AB41" i="1"/>
  <c r="AA41" i="1"/>
  <c r="AD40" i="1"/>
  <c r="Z42" i="1"/>
  <c r="AC42" i="1" l="1"/>
  <c r="AB42" i="1"/>
  <c r="AA42" i="1"/>
  <c r="AD41" i="1"/>
  <c r="Z43" i="1"/>
  <c r="AC43" i="1" l="1"/>
  <c r="AB43" i="1"/>
  <c r="AA43" i="1"/>
  <c r="AD42" i="1"/>
  <c r="Z44" i="1"/>
  <c r="AC44" i="1" l="1"/>
  <c r="AB44" i="1"/>
  <c r="AA44" i="1"/>
  <c r="AD43" i="1"/>
  <c r="Z45" i="1"/>
  <c r="AC45" i="1" l="1"/>
  <c r="AB45" i="1"/>
  <c r="AA45" i="1"/>
  <c r="AD44" i="1"/>
  <c r="Z46" i="1"/>
  <c r="AC46" i="1" l="1"/>
  <c r="AB46" i="1"/>
  <c r="AA46" i="1"/>
  <c r="AD45" i="1"/>
  <c r="Z47" i="1"/>
  <c r="AC47" i="1" l="1"/>
  <c r="AB47" i="1"/>
  <c r="AA47" i="1"/>
  <c r="AD46" i="1"/>
  <c r="Z48" i="1"/>
  <c r="AC48" i="1" l="1"/>
  <c r="AB48" i="1"/>
  <c r="AA48" i="1"/>
  <c r="AD47" i="1"/>
  <c r="Z49" i="1"/>
  <c r="AC49" i="1" l="1"/>
  <c r="AB49" i="1"/>
  <c r="AA49" i="1"/>
  <c r="AD48" i="1"/>
  <c r="Z50" i="1"/>
  <c r="AC50" i="1" l="1"/>
  <c r="AB50" i="1"/>
  <c r="AA50" i="1"/>
  <c r="AD49" i="1"/>
  <c r="Z51" i="1"/>
  <c r="AC51" i="1" l="1"/>
  <c r="AB51" i="1"/>
  <c r="AA51" i="1"/>
  <c r="AD50" i="1"/>
  <c r="Z52" i="1"/>
  <c r="AC52" i="1" l="1"/>
  <c r="AB52" i="1"/>
  <c r="AA52" i="1"/>
  <c r="AD51" i="1"/>
  <c r="Z53" i="1"/>
  <c r="AC53" i="1" l="1"/>
  <c r="AB53" i="1"/>
  <c r="AA53" i="1"/>
  <c r="AD52" i="1"/>
  <c r="Z54" i="1"/>
  <c r="AC54" i="1" l="1"/>
  <c r="AB54" i="1"/>
  <c r="AA54" i="1"/>
  <c r="AD53" i="1"/>
  <c r="Z55" i="1"/>
  <c r="AC55" i="1" l="1"/>
  <c r="AB55" i="1"/>
  <c r="AA55" i="1"/>
  <c r="AD54" i="1"/>
  <c r="Z56" i="1"/>
  <c r="AC56" i="1" l="1"/>
  <c r="AB56" i="1"/>
  <c r="AA56" i="1"/>
  <c r="AD55" i="1"/>
  <c r="Z57" i="1"/>
  <c r="AC57" i="1" l="1"/>
  <c r="AB57" i="1"/>
  <c r="AA57" i="1"/>
  <c r="AD56" i="1"/>
  <c r="Z58" i="1"/>
  <c r="AC58" i="1" l="1"/>
  <c r="AB58" i="1"/>
  <c r="AA58" i="1"/>
  <c r="AD57" i="1"/>
  <c r="Z59" i="1"/>
  <c r="AC59" i="1" l="1"/>
  <c r="AB59" i="1"/>
  <c r="AA59" i="1"/>
  <c r="AD58" i="1"/>
  <c r="Z60" i="1"/>
  <c r="AC60" i="1" l="1"/>
  <c r="AB60" i="1"/>
  <c r="AA60" i="1"/>
  <c r="AD59" i="1"/>
  <c r="Z61" i="1"/>
  <c r="AC61" i="1" l="1"/>
  <c r="AB61" i="1"/>
  <c r="AA61" i="1"/>
  <c r="AD60" i="1"/>
  <c r="Z62" i="1"/>
  <c r="AC62" i="1" l="1"/>
  <c r="AB62" i="1"/>
  <c r="AA62" i="1"/>
  <c r="AD61" i="1"/>
  <c r="Z63" i="1"/>
  <c r="AC63" i="1" l="1"/>
  <c r="AB63" i="1"/>
  <c r="AA63" i="1"/>
  <c r="AD62" i="1"/>
  <c r="Z64" i="1"/>
  <c r="AC64" i="1" l="1"/>
  <c r="AB64" i="1"/>
  <c r="AA64" i="1"/>
  <c r="AD63" i="1"/>
  <c r="Z65" i="1"/>
  <c r="AC65" i="1" l="1"/>
  <c r="AB65" i="1"/>
  <c r="AA65" i="1"/>
  <c r="AD64" i="1"/>
  <c r="Z66" i="1"/>
  <c r="AC66" i="1" l="1"/>
  <c r="AB66" i="1"/>
  <c r="AA66" i="1"/>
  <c r="AD65" i="1"/>
  <c r="Z67" i="1"/>
  <c r="AC67" i="1" l="1"/>
  <c r="AB67" i="1"/>
  <c r="AA67" i="1"/>
  <c r="AD66" i="1"/>
  <c r="Z68" i="1"/>
  <c r="AC68" i="1" l="1"/>
  <c r="AB68" i="1"/>
  <c r="AA68" i="1"/>
  <c r="AD67" i="1"/>
  <c r="Z69" i="1"/>
  <c r="AC69" i="1" l="1"/>
  <c r="AB69" i="1"/>
  <c r="AA69" i="1"/>
  <c r="AD68" i="1"/>
  <c r="Z70" i="1"/>
  <c r="AC70" i="1" l="1"/>
  <c r="AB70" i="1"/>
  <c r="AA70" i="1"/>
  <c r="AD69" i="1"/>
  <c r="Z71" i="1"/>
  <c r="AC71" i="1" l="1"/>
  <c r="AB71" i="1"/>
  <c r="AA71" i="1"/>
  <c r="AD70" i="1"/>
  <c r="Z72" i="1"/>
  <c r="AC72" i="1" l="1"/>
  <c r="AB72" i="1"/>
  <c r="AA72" i="1"/>
  <c r="AD71" i="1"/>
  <c r="Z73" i="1"/>
  <c r="AC73" i="1" l="1"/>
  <c r="AB73" i="1"/>
  <c r="AA73" i="1"/>
  <c r="AD72" i="1"/>
  <c r="Z74" i="1"/>
  <c r="AC74" i="1" l="1"/>
  <c r="AB74" i="1"/>
  <c r="AA74" i="1"/>
  <c r="AD73" i="1"/>
  <c r="Z75" i="1"/>
  <c r="AC75" i="1" l="1"/>
  <c r="AB75" i="1"/>
  <c r="AA75" i="1"/>
  <c r="AD74" i="1"/>
  <c r="Z76" i="1"/>
  <c r="AC76" i="1" l="1"/>
  <c r="AB76" i="1"/>
  <c r="AA76" i="1"/>
  <c r="AD75" i="1"/>
  <c r="Z77" i="1"/>
  <c r="AC77" i="1" l="1"/>
  <c r="AB77" i="1"/>
  <c r="AA77" i="1"/>
  <c r="AD76" i="1"/>
  <c r="Z78" i="1"/>
  <c r="AC78" i="1" l="1"/>
  <c r="AB78" i="1"/>
  <c r="AA78" i="1"/>
  <c r="AD77" i="1"/>
  <c r="Z79" i="1"/>
  <c r="AC79" i="1" l="1"/>
  <c r="AB79" i="1"/>
  <c r="AA79" i="1"/>
  <c r="AD78" i="1"/>
  <c r="Z80" i="1"/>
  <c r="AC80" i="1" l="1"/>
  <c r="AB80" i="1"/>
  <c r="AA80" i="1"/>
  <c r="AD79" i="1"/>
  <c r="Z81" i="1"/>
  <c r="AC81" i="1" l="1"/>
  <c r="AB81" i="1"/>
  <c r="AA81" i="1"/>
  <c r="AD80" i="1"/>
  <c r="Z82" i="1"/>
  <c r="AC82" i="1" l="1"/>
  <c r="AB82" i="1"/>
  <c r="AA82" i="1"/>
  <c r="AD81" i="1"/>
  <c r="Z83" i="1"/>
  <c r="AC83" i="1" l="1"/>
  <c r="AB83" i="1"/>
  <c r="AA83" i="1"/>
  <c r="AD82" i="1"/>
  <c r="Z84" i="1"/>
  <c r="AC84" i="1" l="1"/>
  <c r="AB84" i="1"/>
  <c r="AA84" i="1"/>
  <c r="AD83" i="1"/>
  <c r="Z85" i="1"/>
  <c r="AC85" i="1" l="1"/>
  <c r="AB85" i="1"/>
  <c r="AA85" i="1"/>
  <c r="AD84" i="1"/>
  <c r="Z86" i="1"/>
  <c r="AC86" i="1" l="1"/>
  <c r="AB86" i="1"/>
  <c r="AA86" i="1"/>
  <c r="AD85" i="1"/>
  <c r="Z87" i="1"/>
  <c r="AC87" i="1" l="1"/>
  <c r="AB87" i="1"/>
  <c r="AA87" i="1"/>
  <c r="AD86" i="1"/>
  <c r="Z88" i="1"/>
  <c r="AC88" i="1" l="1"/>
  <c r="AB88" i="1"/>
  <c r="AA88" i="1"/>
  <c r="AD87" i="1"/>
  <c r="Z89" i="1"/>
  <c r="AC89" i="1" l="1"/>
  <c r="AB89" i="1"/>
  <c r="AA89" i="1"/>
  <c r="AD88" i="1"/>
  <c r="Z90" i="1"/>
  <c r="AC90" i="1" l="1"/>
  <c r="AB90" i="1"/>
  <c r="AA90" i="1"/>
  <c r="AD89" i="1"/>
  <c r="Z91" i="1"/>
  <c r="AC91" i="1" l="1"/>
  <c r="AB91" i="1"/>
  <c r="AA91" i="1"/>
  <c r="AD90" i="1"/>
  <c r="Z92" i="1"/>
  <c r="AC92" i="1" l="1"/>
  <c r="AB92" i="1"/>
  <c r="AA92" i="1"/>
  <c r="AD91" i="1"/>
  <c r="Z93" i="1"/>
  <c r="AC93" i="1" l="1"/>
  <c r="AB93" i="1"/>
  <c r="AA93" i="1"/>
  <c r="AD92" i="1"/>
  <c r="Z94" i="1"/>
  <c r="AC94" i="1" l="1"/>
  <c r="AB94" i="1"/>
  <c r="AA94" i="1"/>
  <c r="AD93" i="1"/>
  <c r="Z95" i="1"/>
  <c r="AC95" i="1" l="1"/>
  <c r="AB95" i="1"/>
  <c r="AA95" i="1"/>
  <c r="AD94" i="1"/>
  <c r="Z96" i="1"/>
  <c r="AC96" i="1" l="1"/>
  <c r="AB96" i="1"/>
  <c r="AA96" i="1"/>
  <c r="AD95" i="1"/>
  <c r="Z97" i="1"/>
  <c r="AC97" i="1" l="1"/>
  <c r="AB97" i="1"/>
  <c r="AA97" i="1"/>
  <c r="AD96" i="1"/>
  <c r="Z98" i="1"/>
  <c r="AC98" i="1" l="1"/>
  <c r="AB98" i="1"/>
  <c r="AA98" i="1"/>
  <c r="AD97" i="1"/>
  <c r="Z99" i="1"/>
  <c r="AC99" i="1" l="1"/>
  <c r="AB99" i="1"/>
  <c r="AD98" i="1"/>
  <c r="Z100" i="1"/>
  <c r="AA99" i="1"/>
  <c r="AC100" i="1" l="1"/>
  <c r="AB100" i="1"/>
  <c r="AA100" i="1"/>
  <c r="Z101" i="1"/>
  <c r="AD99" i="1"/>
  <c r="AC101" i="1" l="1"/>
  <c r="AB101" i="1"/>
  <c r="Z102" i="1"/>
  <c r="AA102" i="1" s="1"/>
  <c r="AD100" i="1"/>
  <c r="AA101" i="1"/>
  <c r="AC102" i="1" l="1"/>
  <c r="AB102" i="1"/>
  <c r="Z103" i="1"/>
  <c r="AD101" i="1"/>
  <c r="AC103" i="1" l="1"/>
  <c r="AB103" i="1"/>
  <c r="AA103" i="1"/>
  <c r="Z104" i="1"/>
  <c r="AA104" i="1" s="1"/>
  <c r="AD102" i="1"/>
  <c r="AD103" i="1" l="1"/>
  <c r="AC104" i="1"/>
  <c r="AB104" i="1"/>
  <c r="Z105" i="1"/>
  <c r="AA105" i="1" s="1"/>
  <c r="Z106" i="1" l="1"/>
  <c r="AA106" i="1" s="1"/>
  <c r="AD104" i="1"/>
  <c r="AC105" i="1"/>
  <c r="AB105" i="1"/>
  <c r="AB106" i="1" l="1"/>
  <c r="Z107" i="1"/>
  <c r="Z108" i="1" s="1"/>
  <c r="AC106" i="1"/>
  <c r="AD105" i="1"/>
  <c r="AB107" i="1" l="1"/>
  <c r="AD106" i="1"/>
  <c r="AC107" i="1"/>
  <c r="AA107" i="1"/>
  <c r="AC108" i="1"/>
  <c r="AB108" i="1"/>
  <c r="AA108" i="1"/>
  <c r="Z109" i="1"/>
  <c r="AD107" i="1" l="1"/>
  <c r="AC109" i="1"/>
  <c r="AB109" i="1"/>
  <c r="AA109" i="1"/>
  <c r="AD108" i="1"/>
  <c r="Z110" i="1"/>
  <c r="AC110" i="1" l="1"/>
  <c r="AB110" i="1"/>
  <c r="AA110" i="1"/>
  <c r="AD109" i="1"/>
  <c r="Z111" i="1"/>
  <c r="AC111" i="1" l="1"/>
  <c r="AB111" i="1"/>
  <c r="AA111" i="1"/>
  <c r="AD110" i="1"/>
  <c r="Z112" i="1"/>
  <c r="AC112" i="1" l="1"/>
  <c r="AB112" i="1"/>
  <c r="AA112" i="1"/>
  <c r="AD111" i="1"/>
  <c r="Z113" i="1"/>
  <c r="AC113" i="1" l="1"/>
  <c r="AB113" i="1"/>
  <c r="AA113" i="1"/>
  <c r="AD112" i="1"/>
  <c r="Z114" i="1"/>
  <c r="AC114" i="1" l="1"/>
  <c r="AB114" i="1"/>
  <c r="AA114" i="1"/>
  <c r="AD113" i="1"/>
  <c r="Z115" i="1"/>
  <c r="AC115" i="1" l="1"/>
  <c r="AB115" i="1"/>
  <c r="AA115" i="1"/>
  <c r="AD114" i="1"/>
  <c r="Z116" i="1"/>
  <c r="AC116" i="1" l="1"/>
  <c r="AB116" i="1"/>
  <c r="AA116" i="1"/>
  <c r="AD115" i="1"/>
  <c r="Z117" i="1"/>
  <c r="AC117" i="1" l="1"/>
  <c r="AB117" i="1"/>
  <c r="AA117" i="1"/>
  <c r="AD116" i="1"/>
  <c r="Z118" i="1"/>
  <c r="AC118" i="1" l="1"/>
  <c r="AB118" i="1"/>
  <c r="AA118" i="1"/>
  <c r="AD117" i="1"/>
  <c r="Z119" i="1"/>
  <c r="AC119" i="1" l="1"/>
  <c r="AB119" i="1"/>
  <c r="AA119" i="1"/>
  <c r="AD118" i="1"/>
  <c r="Z120" i="1"/>
  <c r="AC120" i="1" l="1"/>
  <c r="AB120" i="1"/>
  <c r="AA120" i="1"/>
  <c r="AD119" i="1"/>
  <c r="Z121" i="1"/>
  <c r="AC121" i="1" l="1"/>
  <c r="AB121" i="1"/>
  <c r="AA121" i="1"/>
  <c r="AD120" i="1"/>
  <c r="Z122" i="1"/>
  <c r="AC122" i="1" l="1"/>
  <c r="AB122" i="1"/>
  <c r="AA122" i="1"/>
  <c r="AD121" i="1"/>
  <c r="Z123" i="1"/>
  <c r="AC123" i="1" l="1"/>
  <c r="AB123" i="1"/>
  <c r="AA123" i="1"/>
  <c r="AD122" i="1"/>
  <c r="Z124" i="1"/>
  <c r="AC124" i="1" l="1"/>
  <c r="AB124" i="1"/>
  <c r="AA124" i="1"/>
  <c r="AD123" i="1"/>
  <c r="Z125" i="1"/>
  <c r="AC125" i="1" l="1"/>
  <c r="AB125" i="1"/>
  <c r="AA125" i="1"/>
  <c r="AD124" i="1"/>
  <c r="Z126" i="1"/>
  <c r="AC126" i="1" l="1"/>
  <c r="AB126" i="1"/>
  <c r="AA126" i="1"/>
  <c r="AD125" i="1"/>
  <c r="Z127" i="1"/>
  <c r="AC127" i="1" l="1"/>
  <c r="AB127" i="1"/>
  <c r="AA127" i="1"/>
  <c r="AD126" i="1"/>
  <c r="Z128" i="1"/>
  <c r="AC128" i="1" l="1"/>
  <c r="AB128" i="1"/>
  <c r="AA128" i="1"/>
  <c r="AD127" i="1"/>
  <c r="Z129" i="1"/>
  <c r="AC129" i="1" l="1"/>
  <c r="AB129" i="1"/>
  <c r="AA129" i="1"/>
  <c r="AD128" i="1"/>
  <c r="Z130" i="1"/>
  <c r="AC130" i="1" l="1"/>
  <c r="AB130" i="1"/>
  <c r="AA130" i="1"/>
  <c r="AD129" i="1"/>
  <c r="Z131" i="1"/>
  <c r="AC131" i="1" l="1"/>
  <c r="AB131" i="1"/>
  <c r="AA131" i="1"/>
  <c r="AD130" i="1"/>
  <c r="Z132" i="1"/>
  <c r="AC132" i="1" l="1"/>
  <c r="AB132" i="1"/>
  <c r="AA132" i="1"/>
  <c r="AD131" i="1"/>
  <c r="Z133" i="1"/>
  <c r="AC133" i="1" l="1"/>
  <c r="AB133" i="1"/>
  <c r="AA133" i="1"/>
  <c r="AD132" i="1"/>
  <c r="Z134" i="1"/>
  <c r="AC134" i="1" l="1"/>
  <c r="AB134" i="1"/>
  <c r="AA134" i="1"/>
  <c r="AD133" i="1"/>
  <c r="Z135" i="1"/>
  <c r="AC135" i="1" l="1"/>
  <c r="AB135" i="1"/>
  <c r="AA135" i="1"/>
  <c r="AD134" i="1"/>
  <c r="Z136" i="1"/>
  <c r="AC136" i="1" l="1"/>
  <c r="AB136" i="1"/>
  <c r="AA136" i="1"/>
  <c r="AD135" i="1"/>
  <c r="Z137" i="1"/>
  <c r="AC137" i="1" l="1"/>
  <c r="AB137" i="1"/>
  <c r="AA137" i="1"/>
  <c r="AD136" i="1"/>
  <c r="Z138" i="1"/>
  <c r="AC138" i="1" l="1"/>
  <c r="AB138" i="1"/>
  <c r="AA138" i="1"/>
  <c r="AD137" i="1"/>
  <c r="Z139" i="1"/>
  <c r="AC139" i="1" l="1"/>
  <c r="AB139" i="1"/>
  <c r="AA139" i="1"/>
  <c r="AD138" i="1"/>
  <c r="Z140" i="1"/>
  <c r="AC140" i="1" l="1"/>
  <c r="AB140" i="1"/>
  <c r="AA140" i="1"/>
  <c r="AD139" i="1"/>
  <c r="Z141" i="1"/>
  <c r="AC141" i="1" l="1"/>
  <c r="AB141" i="1"/>
  <c r="AA141" i="1"/>
  <c r="AD140" i="1"/>
  <c r="Z142" i="1"/>
  <c r="AC142" i="1" l="1"/>
  <c r="AB142" i="1"/>
  <c r="AA142" i="1"/>
  <c r="AD141" i="1"/>
  <c r="Z143" i="1"/>
  <c r="AC143" i="1" l="1"/>
  <c r="AB143" i="1"/>
  <c r="AA143" i="1"/>
  <c r="AD142" i="1"/>
  <c r="Z144" i="1"/>
  <c r="AC144" i="1" l="1"/>
  <c r="AB144" i="1"/>
  <c r="AA144" i="1"/>
  <c r="AD143" i="1"/>
  <c r="Z145" i="1"/>
  <c r="AC145" i="1" l="1"/>
  <c r="AB145" i="1"/>
  <c r="AA145" i="1"/>
  <c r="AD144" i="1"/>
  <c r="Z146" i="1"/>
  <c r="AC146" i="1" l="1"/>
  <c r="AB146" i="1"/>
  <c r="AA146" i="1"/>
  <c r="AD145" i="1"/>
  <c r="Z147" i="1"/>
  <c r="AC147" i="1" l="1"/>
  <c r="AB147" i="1"/>
  <c r="AA147" i="1"/>
  <c r="AD146" i="1"/>
  <c r="Z148" i="1"/>
  <c r="AC148" i="1" l="1"/>
  <c r="AB148" i="1"/>
  <c r="AA148" i="1"/>
  <c r="AD147" i="1"/>
  <c r="Z149" i="1"/>
  <c r="AC149" i="1" l="1"/>
  <c r="AB149" i="1"/>
  <c r="AA149" i="1"/>
  <c r="AD148" i="1"/>
  <c r="Z150" i="1"/>
  <c r="AC150" i="1" l="1"/>
  <c r="AB150" i="1"/>
  <c r="AA150" i="1"/>
  <c r="AD149" i="1"/>
  <c r="Z151" i="1"/>
  <c r="AC151" i="1" l="1"/>
  <c r="AB151" i="1"/>
  <c r="AA151" i="1"/>
  <c r="AD150" i="1"/>
  <c r="Z152" i="1"/>
  <c r="AC152" i="1" l="1"/>
  <c r="AB152" i="1"/>
  <c r="AA152" i="1"/>
  <c r="AD151" i="1"/>
  <c r="Z153" i="1"/>
  <c r="AC153" i="1" l="1"/>
  <c r="AB153" i="1"/>
  <c r="AA153" i="1"/>
  <c r="AD152" i="1"/>
  <c r="Z154" i="1"/>
  <c r="AC154" i="1" l="1"/>
  <c r="AB154" i="1"/>
  <c r="AA154" i="1"/>
  <c r="AD153" i="1"/>
  <c r="Z155" i="1"/>
  <c r="AC155" i="1" l="1"/>
  <c r="AB155" i="1"/>
  <c r="AA155" i="1"/>
  <c r="AD154" i="1"/>
  <c r="Z156" i="1"/>
  <c r="AC156" i="1" l="1"/>
  <c r="AB156" i="1"/>
  <c r="AA156" i="1"/>
  <c r="AD155" i="1"/>
  <c r="Z157" i="1"/>
  <c r="AC157" i="1" l="1"/>
  <c r="AB157" i="1"/>
  <c r="AA157" i="1"/>
  <c r="AD156" i="1"/>
  <c r="Z158" i="1"/>
  <c r="AC158" i="1" l="1"/>
  <c r="AB158" i="1"/>
  <c r="AA158" i="1"/>
  <c r="AD157" i="1"/>
  <c r="Z159" i="1"/>
  <c r="AC159" i="1" l="1"/>
  <c r="AB159" i="1"/>
  <c r="AA159" i="1"/>
  <c r="AD158" i="1"/>
  <c r="Z160" i="1"/>
  <c r="AC160" i="1" l="1"/>
  <c r="AB160" i="1"/>
  <c r="AA160" i="1"/>
  <c r="AD159" i="1"/>
  <c r="Z161" i="1"/>
  <c r="AC161" i="1" l="1"/>
  <c r="AB161" i="1"/>
  <c r="AA161" i="1"/>
  <c r="AD160" i="1"/>
  <c r="Z162" i="1"/>
  <c r="AC162" i="1" l="1"/>
  <c r="AB162" i="1"/>
  <c r="AA162" i="1"/>
  <c r="AD161" i="1"/>
  <c r="Z163" i="1"/>
  <c r="AC163" i="1" l="1"/>
  <c r="AB163" i="1"/>
  <c r="AA163" i="1"/>
  <c r="AD162" i="1"/>
  <c r="Z164" i="1"/>
  <c r="AC164" i="1" l="1"/>
  <c r="AB164" i="1"/>
  <c r="AA164" i="1"/>
  <c r="AD163" i="1"/>
  <c r="Z165" i="1"/>
  <c r="AC165" i="1" l="1"/>
  <c r="AB165" i="1"/>
  <c r="AA165" i="1"/>
  <c r="AD164" i="1"/>
  <c r="Z166" i="1"/>
  <c r="AC166" i="1" l="1"/>
  <c r="AB166" i="1"/>
  <c r="AA166" i="1"/>
  <c r="AD165" i="1"/>
  <c r="Z167" i="1"/>
  <c r="AC167" i="1" l="1"/>
  <c r="AB167" i="1"/>
  <c r="AA167" i="1"/>
  <c r="AD166" i="1"/>
  <c r="Z168" i="1"/>
  <c r="AC168" i="1" l="1"/>
  <c r="AB168" i="1"/>
  <c r="AA168" i="1"/>
  <c r="AD167" i="1"/>
  <c r="Z169" i="1"/>
  <c r="AC169" i="1" l="1"/>
  <c r="AB169" i="1"/>
  <c r="AA169" i="1"/>
  <c r="AD168" i="1"/>
  <c r="Z170" i="1"/>
  <c r="AC170" i="1" l="1"/>
  <c r="AB170" i="1"/>
  <c r="AA170" i="1"/>
  <c r="AD169" i="1"/>
  <c r="Z171" i="1"/>
  <c r="AC171" i="1" l="1"/>
  <c r="AB171" i="1"/>
  <c r="AA171" i="1"/>
  <c r="AD170" i="1"/>
  <c r="Z172" i="1"/>
  <c r="AC172" i="1" l="1"/>
  <c r="AB172" i="1"/>
  <c r="AA172" i="1"/>
  <c r="AD171" i="1"/>
  <c r="Z173" i="1"/>
  <c r="AC173" i="1" l="1"/>
  <c r="AB173" i="1"/>
  <c r="AA173" i="1"/>
  <c r="AD172" i="1"/>
  <c r="Z174" i="1"/>
  <c r="AC174" i="1" l="1"/>
  <c r="AB174" i="1"/>
  <c r="AA174" i="1"/>
  <c r="AD173" i="1"/>
  <c r="Z175" i="1"/>
  <c r="AC175" i="1" l="1"/>
  <c r="AB175" i="1"/>
  <c r="AA175" i="1"/>
  <c r="AD174" i="1"/>
  <c r="Z176" i="1"/>
  <c r="AC176" i="1" l="1"/>
  <c r="AB176" i="1"/>
  <c r="AA176" i="1"/>
  <c r="AD175" i="1"/>
  <c r="Z177" i="1"/>
  <c r="AC177" i="1" l="1"/>
  <c r="AB177" i="1"/>
  <c r="AA177" i="1"/>
  <c r="AD176" i="1"/>
  <c r="Z178" i="1"/>
  <c r="AC178" i="1" l="1"/>
  <c r="AB178" i="1"/>
  <c r="AA178" i="1"/>
  <c r="AD177" i="1"/>
  <c r="Z179" i="1"/>
  <c r="AC179" i="1" l="1"/>
  <c r="AB179" i="1"/>
  <c r="AA179" i="1"/>
  <c r="AD178" i="1"/>
  <c r="Z180" i="1"/>
  <c r="AC180" i="1" l="1"/>
  <c r="AB180" i="1"/>
  <c r="AA180" i="1"/>
  <c r="AD179" i="1"/>
  <c r="Z181" i="1"/>
  <c r="AC181" i="1" l="1"/>
  <c r="AB181" i="1"/>
  <c r="AA181" i="1"/>
  <c r="AD180" i="1"/>
  <c r="Z182" i="1"/>
  <c r="AC182" i="1" l="1"/>
  <c r="AB182" i="1"/>
  <c r="AA182" i="1"/>
  <c r="AD181" i="1"/>
  <c r="Z183" i="1"/>
  <c r="AC183" i="1" l="1"/>
  <c r="AB183" i="1"/>
  <c r="AA183" i="1"/>
  <c r="AD182" i="1"/>
  <c r="Z184" i="1"/>
  <c r="AC184" i="1" l="1"/>
  <c r="AB184" i="1"/>
  <c r="AA184" i="1"/>
  <c r="AD183" i="1"/>
  <c r="Z185" i="1"/>
  <c r="AC185" i="1" l="1"/>
  <c r="AB185" i="1"/>
  <c r="AA185" i="1"/>
  <c r="AD184" i="1"/>
  <c r="Z186" i="1"/>
  <c r="AC186" i="1" l="1"/>
  <c r="AB186" i="1"/>
  <c r="AA186" i="1"/>
  <c r="AD185" i="1"/>
  <c r="Z187" i="1"/>
  <c r="AC187" i="1" l="1"/>
  <c r="AB187" i="1"/>
  <c r="AA187" i="1"/>
  <c r="AD186" i="1"/>
  <c r="Z188" i="1"/>
  <c r="AC188" i="1" l="1"/>
  <c r="AB188" i="1"/>
  <c r="AA188" i="1"/>
  <c r="AD187" i="1"/>
  <c r="Z189" i="1"/>
  <c r="AC189" i="1" l="1"/>
  <c r="AB189" i="1"/>
  <c r="AA189" i="1"/>
  <c r="AD188" i="1"/>
  <c r="Z190" i="1"/>
  <c r="AC190" i="1" l="1"/>
  <c r="AB190" i="1"/>
  <c r="AA190" i="1"/>
  <c r="AD189" i="1"/>
  <c r="Z191" i="1"/>
  <c r="AC191" i="1" l="1"/>
  <c r="AB191" i="1"/>
  <c r="AA191" i="1"/>
  <c r="AD190" i="1"/>
  <c r="Z192" i="1"/>
  <c r="AC192" i="1" l="1"/>
  <c r="AB192" i="1"/>
  <c r="AA192" i="1"/>
  <c r="AD191" i="1"/>
  <c r="Z193" i="1"/>
  <c r="AC193" i="1" l="1"/>
  <c r="AB193" i="1"/>
  <c r="AA193" i="1"/>
  <c r="AD192" i="1"/>
  <c r="Z194" i="1"/>
  <c r="AC194" i="1" l="1"/>
  <c r="AB194" i="1"/>
  <c r="AA194" i="1"/>
  <c r="AD193" i="1"/>
  <c r="Z195" i="1"/>
  <c r="AC195" i="1" l="1"/>
  <c r="AB195" i="1"/>
  <c r="AA195" i="1"/>
  <c r="AD194" i="1"/>
  <c r="Z196" i="1"/>
  <c r="AC196" i="1" l="1"/>
  <c r="AB196" i="1"/>
  <c r="AA196" i="1"/>
  <c r="AD195" i="1"/>
  <c r="Z197" i="1"/>
  <c r="AC197" i="1" l="1"/>
  <c r="AB197" i="1"/>
  <c r="AA197" i="1"/>
  <c r="AD196" i="1"/>
  <c r="Z198" i="1"/>
  <c r="AC198" i="1" l="1"/>
  <c r="AB198" i="1"/>
  <c r="AA198" i="1"/>
  <c r="AD197" i="1"/>
  <c r="Z199" i="1"/>
  <c r="AC199" i="1" l="1"/>
  <c r="AB199" i="1"/>
  <c r="AA199" i="1"/>
  <c r="AD198" i="1"/>
  <c r="Z200" i="1"/>
  <c r="AC200" i="1" l="1"/>
  <c r="AB200" i="1"/>
  <c r="AA200" i="1"/>
  <c r="AD199" i="1"/>
  <c r="Z201" i="1"/>
  <c r="AC201" i="1" l="1"/>
  <c r="AB201" i="1"/>
  <c r="AA201" i="1"/>
  <c r="AD200" i="1"/>
  <c r="Z202" i="1"/>
  <c r="AC202" i="1" l="1"/>
  <c r="AB202" i="1"/>
  <c r="AA202" i="1"/>
  <c r="AD201" i="1"/>
  <c r="Z203" i="1"/>
  <c r="AC203" i="1" l="1"/>
  <c r="AB203" i="1"/>
  <c r="AA203" i="1"/>
  <c r="AD202" i="1"/>
  <c r="Z204" i="1"/>
  <c r="AC204" i="1" l="1"/>
  <c r="AB204" i="1"/>
  <c r="AA204" i="1"/>
  <c r="AD203" i="1"/>
  <c r="Z205" i="1"/>
  <c r="AC205" i="1" l="1"/>
  <c r="AB205" i="1"/>
  <c r="AA205" i="1"/>
  <c r="AD204" i="1"/>
  <c r="Z206" i="1"/>
  <c r="AC206" i="1" l="1"/>
  <c r="AB206" i="1"/>
  <c r="AA206" i="1"/>
  <c r="AD205" i="1"/>
  <c r="Z207" i="1"/>
  <c r="AC207" i="1" l="1"/>
  <c r="AB207" i="1"/>
  <c r="AA207" i="1"/>
  <c r="AD206" i="1"/>
  <c r="Z208" i="1"/>
  <c r="AC208" i="1" l="1"/>
  <c r="AB208" i="1"/>
  <c r="AA208" i="1"/>
  <c r="AD207" i="1"/>
  <c r="Z209" i="1"/>
  <c r="AC209" i="1" l="1"/>
  <c r="AB209" i="1"/>
  <c r="AA209" i="1"/>
  <c r="AD208" i="1"/>
  <c r="Z210" i="1"/>
  <c r="AC210" i="1" l="1"/>
  <c r="AB210" i="1"/>
  <c r="AA210" i="1"/>
  <c r="AD209" i="1"/>
  <c r="Z211" i="1"/>
  <c r="AC211" i="1" l="1"/>
  <c r="AB211" i="1"/>
  <c r="AA211" i="1"/>
  <c r="AD210" i="1"/>
  <c r="Z212" i="1"/>
  <c r="AC212" i="1" l="1"/>
  <c r="AB212" i="1"/>
  <c r="AA212" i="1"/>
  <c r="AD211" i="1"/>
  <c r="Z213" i="1"/>
  <c r="AC213" i="1" l="1"/>
  <c r="AB213" i="1"/>
  <c r="AA213" i="1"/>
  <c r="AD212" i="1"/>
  <c r="Z214" i="1"/>
  <c r="AC214" i="1" l="1"/>
  <c r="AB214" i="1"/>
  <c r="AA214" i="1"/>
  <c r="AD213" i="1"/>
  <c r="Z215" i="1"/>
  <c r="AC215" i="1" l="1"/>
  <c r="AB215" i="1"/>
  <c r="AA215" i="1"/>
  <c r="AD214" i="1"/>
  <c r="Z216" i="1"/>
  <c r="AC216" i="1" l="1"/>
  <c r="AB216" i="1"/>
  <c r="AA216" i="1"/>
  <c r="AD215" i="1"/>
  <c r="Z217" i="1"/>
  <c r="AC217" i="1" l="1"/>
  <c r="AB217" i="1"/>
  <c r="AA217" i="1"/>
  <c r="AD216" i="1"/>
  <c r="Z218" i="1"/>
  <c r="AC218" i="1" l="1"/>
  <c r="AB218" i="1"/>
  <c r="AA218" i="1"/>
  <c r="AD217" i="1"/>
  <c r="Z219" i="1"/>
  <c r="AC219" i="1" l="1"/>
  <c r="AB219" i="1"/>
  <c r="AA219" i="1"/>
  <c r="AD218" i="1"/>
  <c r="Z220" i="1"/>
  <c r="AC220" i="1" l="1"/>
  <c r="AB220" i="1"/>
  <c r="AA220" i="1"/>
  <c r="AD219" i="1"/>
  <c r="Z221" i="1"/>
  <c r="AC221" i="1" l="1"/>
  <c r="AB221" i="1"/>
  <c r="AA221" i="1"/>
  <c r="AD220" i="1"/>
  <c r="Z222" i="1"/>
  <c r="AC222" i="1" l="1"/>
  <c r="AB222" i="1"/>
  <c r="AA222" i="1"/>
  <c r="AD221" i="1"/>
  <c r="Z223" i="1"/>
  <c r="AC223" i="1" l="1"/>
  <c r="AB223" i="1"/>
  <c r="AA223" i="1"/>
  <c r="AD222" i="1"/>
  <c r="Z224" i="1"/>
  <c r="AC224" i="1" l="1"/>
  <c r="AB224" i="1"/>
  <c r="AA224" i="1"/>
  <c r="AD223" i="1"/>
  <c r="Z225" i="1"/>
  <c r="AC225" i="1" l="1"/>
  <c r="AB225" i="1"/>
  <c r="AA225" i="1"/>
  <c r="AD224" i="1"/>
  <c r="Z226" i="1"/>
  <c r="AC226" i="1" l="1"/>
  <c r="AB226" i="1"/>
  <c r="AA226" i="1"/>
  <c r="AD225" i="1"/>
  <c r="Z227" i="1"/>
  <c r="AC227" i="1" l="1"/>
  <c r="AB227" i="1"/>
  <c r="AA227" i="1"/>
  <c r="AD226" i="1"/>
  <c r="Z228" i="1"/>
  <c r="AC228" i="1" l="1"/>
  <c r="AB228" i="1"/>
  <c r="AA228" i="1"/>
  <c r="AD227" i="1"/>
  <c r="Z229" i="1"/>
  <c r="AC229" i="1" l="1"/>
  <c r="AB229" i="1"/>
  <c r="AA229" i="1"/>
  <c r="AD228" i="1"/>
  <c r="Z230" i="1"/>
  <c r="AC230" i="1" l="1"/>
  <c r="AB230" i="1"/>
  <c r="AA230" i="1"/>
  <c r="AD229" i="1"/>
  <c r="Z231" i="1"/>
  <c r="AC231" i="1" l="1"/>
  <c r="AB231" i="1"/>
  <c r="AA231" i="1"/>
  <c r="AD230" i="1"/>
  <c r="Z232" i="1"/>
  <c r="AC232" i="1" l="1"/>
  <c r="AB232" i="1"/>
  <c r="AA232" i="1"/>
  <c r="AD231" i="1"/>
  <c r="Z233" i="1"/>
  <c r="AC233" i="1" l="1"/>
  <c r="AB233" i="1"/>
  <c r="AA233" i="1"/>
  <c r="AD232" i="1"/>
  <c r="Z234" i="1"/>
  <c r="AC234" i="1" l="1"/>
  <c r="AB234" i="1"/>
  <c r="AA234" i="1"/>
  <c r="AD233" i="1"/>
  <c r="Z235" i="1"/>
  <c r="AC235" i="1" l="1"/>
  <c r="AB235" i="1"/>
  <c r="AA235" i="1"/>
  <c r="AD234" i="1"/>
  <c r="Z236" i="1"/>
  <c r="AC236" i="1" l="1"/>
  <c r="AB236" i="1"/>
  <c r="AA236" i="1"/>
  <c r="AD235" i="1"/>
  <c r="Z237" i="1"/>
  <c r="AC237" i="1" l="1"/>
  <c r="AB237" i="1"/>
  <c r="AA237" i="1"/>
  <c r="AD236" i="1"/>
  <c r="Z238" i="1"/>
  <c r="AC238" i="1" l="1"/>
  <c r="AB238" i="1"/>
  <c r="AA238" i="1"/>
  <c r="AD237" i="1"/>
  <c r="Z239" i="1"/>
  <c r="AC239" i="1" l="1"/>
  <c r="AB239" i="1"/>
  <c r="AA239" i="1"/>
  <c r="AD238" i="1"/>
  <c r="Z240" i="1"/>
  <c r="AC240" i="1" l="1"/>
  <c r="AB240" i="1"/>
  <c r="AA240" i="1"/>
  <c r="AD239" i="1"/>
  <c r="Z241" i="1"/>
  <c r="AC241" i="1" l="1"/>
  <c r="AB241" i="1"/>
  <c r="AA241" i="1"/>
  <c r="AD240" i="1"/>
  <c r="Z242" i="1"/>
  <c r="AC242" i="1" l="1"/>
  <c r="AB242" i="1"/>
  <c r="AA242" i="1"/>
  <c r="AD241" i="1"/>
  <c r="Z243" i="1"/>
  <c r="AC243" i="1" l="1"/>
  <c r="AB243" i="1"/>
  <c r="AA243" i="1"/>
  <c r="AD242" i="1"/>
  <c r="Z244" i="1"/>
  <c r="AC244" i="1" l="1"/>
  <c r="AB244" i="1"/>
  <c r="AA244" i="1"/>
  <c r="AD243" i="1"/>
  <c r="Z245" i="1"/>
  <c r="AC245" i="1" l="1"/>
  <c r="AB245" i="1"/>
  <c r="AA245" i="1"/>
  <c r="AD244" i="1"/>
  <c r="Z246" i="1"/>
  <c r="AC246" i="1" l="1"/>
  <c r="AB246" i="1"/>
  <c r="AA246" i="1"/>
  <c r="AD245" i="1"/>
  <c r="Z247" i="1"/>
  <c r="AC247" i="1" l="1"/>
  <c r="AB247" i="1"/>
  <c r="AA247" i="1"/>
  <c r="AD246" i="1"/>
  <c r="Z248" i="1"/>
  <c r="AC248" i="1" l="1"/>
  <c r="AB248" i="1"/>
  <c r="AA248" i="1"/>
  <c r="AD247" i="1"/>
  <c r="Z249" i="1"/>
  <c r="AC249" i="1" l="1"/>
  <c r="AB249" i="1"/>
  <c r="AA249" i="1"/>
  <c r="AD248" i="1"/>
  <c r="Z250" i="1"/>
  <c r="AC250" i="1" l="1"/>
  <c r="AB250" i="1"/>
  <c r="AA250" i="1"/>
  <c r="AD249" i="1"/>
  <c r="Z251" i="1"/>
  <c r="AC251" i="1" l="1"/>
  <c r="AB251" i="1"/>
  <c r="AA251" i="1"/>
  <c r="AD250" i="1"/>
  <c r="Z252" i="1"/>
  <c r="AC252" i="1" l="1"/>
  <c r="AB252" i="1"/>
  <c r="AA252" i="1"/>
  <c r="AD251" i="1"/>
  <c r="Z253" i="1"/>
  <c r="AC253" i="1" l="1"/>
  <c r="AB253" i="1"/>
  <c r="AA253" i="1"/>
  <c r="AD252" i="1"/>
  <c r="Z254" i="1"/>
  <c r="AC254" i="1" l="1"/>
  <c r="AB254" i="1"/>
  <c r="AA254" i="1"/>
  <c r="AD253" i="1"/>
  <c r="Z255" i="1"/>
  <c r="AC255" i="1" l="1"/>
  <c r="AB255" i="1"/>
  <c r="AA255" i="1"/>
  <c r="AD254" i="1"/>
  <c r="Z256" i="1"/>
  <c r="AC256" i="1" l="1"/>
  <c r="AB256" i="1"/>
  <c r="AA256" i="1"/>
  <c r="AD255" i="1"/>
  <c r="Z257" i="1"/>
  <c r="AC257" i="1" l="1"/>
  <c r="AB257" i="1"/>
  <c r="AA257" i="1"/>
  <c r="AD256" i="1"/>
  <c r="Z258" i="1"/>
  <c r="AC258" i="1" l="1"/>
  <c r="AB258" i="1"/>
  <c r="AA258" i="1"/>
  <c r="AD257" i="1"/>
  <c r="Z259" i="1"/>
  <c r="AC259" i="1" l="1"/>
  <c r="AB259" i="1"/>
  <c r="AA259" i="1"/>
  <c r="AD258" i="1"/>
  <c r="Z260" i="1"/>
  <c r="AC260" i="1" l="1"/>
  <c r="AB260" i="1"/>
  <c r="AA260" i="1"/>
  <c r="AD259" i="1"/>
  <c r="Z261" i="1"/>
  <c r="AC261" i="1" l="1"/>
  <c r="AB261" i="1"/>
  <c r="AA261" i="1"/>
  <c r="AD260" i="1"/>
  <c r="Z262" i="1"/>
  <c r="AC262" i="1" l="1"/>
  <c r="AB262" i="1"/>
  <c r="AA262" i="1"/>
  <c r="AD261" i="1"/>
  <c r="Z263" i="1"/>
  <c r="AC263" i="1" l="1"/>
  <c r="AB263" i="1"/>
  <c r="AA263" i="1"/>
  <c r="AD262" i="1"/>
  <c r="Z264" i="1"/>
  <c r="AC264" i="1" l="1"/>
  <c r="AB264" i="1"/>
  <c r="AA264" i="1"/>
  <c r="AD263" i="1"/>
  <c r="Z265" i="1"/>
  <c r="AC265" i="1" l="1"/>
  <c r="AB265" i="1"/>
  <c r="AA265" i="1"/>
  <c r="AD264" i="1"/>
  <c r="Z266" i="1"/>
  <c r="AC266" i="1" l="1"/>
  <c r="AB266" i="1"/>
  <c r="AA266" i="1"/>
  <c r="AD265" i="1"/>
  <c r="Z267" i="1"/>
  <c r="AC267" i="1" l="1"/>
  <c r="AB267" i="1"/>
  <c r="AA267" i="1"/>
  <c r="AD266" i="1"/>
  <c r="Z268" i="1"/>
  <c r="AC268" i="1" l="1"/>
  <c r="AB268" i="1"/>
  <c r="AA268" i="1"/>
  <c r="AD267" i="1"/>
  <c r="Z269" i="1"/>
  <c r="AC269" i="1" l="1"/>
  <c r="AB269" i="1"/>
  <c r="AA269" i="1"/>
  <c r="AD268" i="1"/>
  <c r="Z270" i="1"/>
  <c r="AC270" i="1" l="1"/>
  <c r="AB270" i="1"/>
  <c r="AA270" i="1"/>
  <c r="AD269" i="1"/>
  <c r="Z271" i="1"/>
  <c r="AC271" i="1" l="1"/>
  <c r="AB271" i="1"/>
  <c r="AA271" i="1"/>
  <c r="AD270" i="1"/>
  <c r="Z272" i="1"/>
  <c r="AC272" i="1" l="1"/>
  <c r="AB272" i="1"/>
  <c r="AA272" i="1"/>
  <c r="AD271" i="1"/>
  <c r="Z273" i="1"/>
  <c r="AC273" i="1" l="1"/>
  <c r="AB273" i="1"/>
  <c r="AA273" i="1"/>
  <c r="AD272" i="1"/>
  <c r="Z274" i="1"/>
  <c r="AC274" i="1" l="1"/>
  <c r="AB274" i="1"/>
  <c r="AA274" i="1"/>
  <c r="AD273" i="1"/>
  <c r="Z275" i="1"/>
  <c r="AC275" i="1" l="1"/>
  <c r="AB275" i="1"/>
  <c r="AA275" i="1"/>
  <c r="AD274" i="1"/>
  <c r="Z276" i="1"/>
  <c r="AC276" i="1" l="1"/>
  <c r="AB276" i="1"/>
  <c r="AA276" i="1"/>
  <c r="AD275" i="1"/>
  <c r="Z277" i="1"/>
  <c r="AC277" i="1" l="1"/>
  <c r="AB277" i="1"/>
  <c r="AA277" i="1"/>
  <c r="AD276" i="1"/>
  <c r="Z278" i="1"/>
  <c r="AC278" i="1" l="1"/>
  <c r="AB278" i="1"/>
  <c r="AA278" i="1"/>
  <c r="AD277" i="1"/>
  <c r="Z279" i="1"/>
  <c r="AC279" i="1" l="1"/>
  <c r="AB279" i="1"/>
  <c r="AA279" i="1"/>
  <c r="AD278" i="1"/>
  <c r="Z280" i="1"/>
  <c r="AC280" i="1" l="1"/>
  <c r="AB280" i="1"/>
  <c r="AA280" i="1"/>
  <c r="AD279" i="1"/>
  <c r="Z281" i="1"/>
  <c r="AC281" i="1" l="1"/>
  <c r="AB281" i="1"/>
  <c r="AA281" i="1"/>
  <c r="AD280" i="1"/>
  <c r="Z282" i="1"/>
  <c r="AC282" i="1" l="1"/>
  <c r="AB282" i="1"/>
  <c r="AA282" i="1"/>
  <c r="AD281" i="1"/>
  <c r="Z283" i="1"/>
  <c r="AC283" i="1" l="1"/>
  <c r="AB283" i="1"/>
  <c r="AA283" i="1"/>
  <c r="AD282" i="1"/>
  <c r="Z284" i="1"/>
  <c r="AC284" i="1" l="1"/>
  <c r="AB284" i="1"/>
  <c r="AA284" i="1"/>
  <c r="AD283" i="1"/>
  <c r="Z285" i="1"/>
  <c r="AC285" i="1" l="1"/>
  <c r="AB285" i="1"/>
  <c r="AA285" i="1"/>
  <c r="AD284" i="1"/>
  <c r="Z286" i="1"/>
  <c r="AC286" i="1" l="1"/>
  <c r="AB286" i="1"/>
  <c r="AA286" i="1"/>
  <c r="AD285" i="1"/>
  <c r="Z287" i="1"/>
  <c r="AC287" i="1" l="1"/>
  <c r="AB287" i="1"/>
  <c r="AA287" i="1"/>
  <c r="AD286" i="1"/>
  <c r="Z288" i="1"/>
  <c r="AC288" i="1" l="1"/>
  <c r="AB288" i="1"/>
  <c r="AA288" i="1"/>
  <c r="AD287" i="1"/>
  <c r="Z289" i="1"/>
  <c r="AC289" i="1" l="1"/>
  <c r="AB289" i="1"/>
  <c r="AA289" i="1"/>
  <c r="AD288" i="1"/>
  <c r="Z290" i="1"/>
  <c r="AC290" i="1" l="1"/>
  <c r="AB290" i="1"/>
  <c r="AA290" i="1"/>
  <c r="AD289" i="1"/>
  <c r="Z291" i="1"/>
  <c r="AC291" i="1" l="1"/>
  <c r="AB291" i="1"/>
  <c r="AA291" i="1"/>
  <c r="AD290" i="1"/>
  <c r="Z292" i="1"/>
  <c r="AC292" i="1" l="1"/>
  <c r="AB292" i="1"/>
  <c r="AA292" i="1"/>
  <c r="AD291" i="1"/>
  <c r="Z293" i="1"/>
  <c r="AC293" i="1" l="1"/>
  <c r="AB293" i="1"/>
  <c r="AA293" i="1"/>
  <c r="AD292" i="1"/>
  <c r="Z294" i="1"/>
  <c r="AC294" i="1" l="1"/>
  <c r="AB294" i="1"/>
  <c r="AA294" i="1"/>
  <c r="AD293" i="1"/>
  <c r="Z295" i="1"/>
  <c r="AC295" i="1" l="1"/>
  <c r="AB295" i="1"/>
  <c r="AA295" i="1"/>
  <c r="AD294" i="1"/>
  <c r="Z296" i="1"/>
  <c r="AC296" i="1" l="1"/>
  <c r="AB296" i="1"/>
  <c r="AA296" i="1"/>
  <c r="AD295" i="1"/>
  <c r="Z297" i="1"/>
  <c r="AC297" i="1" l="1"/>
  <c r="AB297" i="1"/>
  <c r="AA297" i="1"/>
  <c r="AD296" i="1"/>
  <c r="Z298" i="1"/>
  <c r="AC298" i="1" l="1"/>
  <c r="AB298" i="1"/>
  <c r="AA298" i="1"/>
  <c r="AD297" i="1"/>
  <c r="Z299" i="1"/>
  <c r="AC299" i="1" l="1"/>
  <c r="AB299" i="1"/>
  <c r="AA299" i="1"/>
  <c r="AD298" i="1"/>
  <c r="Z300" i="1"/>
  <c r="AC300" i="1" l="1"/>
  <c r="AB300" i="1"/>
  <c r="AA300" i="1"/>
  <c r="AD299" i="1"/>
  <c r="Z301" i="1"/>
  <c r="AC301" i="1" l="1"/>
  <c r="AB301" i="1"/>
  <c r="AA301" i="1"/>
  <c r="AD300" i="1"/>
  <c r="Z302" i="1"/>
  <c r="AC302" i="1" l="1"/>
  <c r="AB302" i="1"/>
  <c r="AA302" i="1"/>
  <c r="AD301" i="1"/>
  <c r="Z303" i="1"/>
  <c r="AC303" i="1" l="1"/>
  <c r="AB303" i="1"/>
  <c r="AA303" i="1"/>
  <c r="AD302" i="1"/>
  <c r="Z304" i="1"/>
  <c r="AC304" i="1" l="1"/>
  <c r="AB304" i="1"/>
  <c r="AA304" i="1"/>
  <c r="AD303" i="1"/>
  <c r="Z305" i="1"/>
  <c r="AC305" i="1" l="1"/>
  <c r="AB305" i="1"/>
  <c r="AA305" i="1"/>
  <c r="AD304" i="1"/>
  <c r="Z306" i="1"/>
  <c r="AC306" i="1" l="1"/>
  <c r="AB306" i="1"/>
  <c r="AA306" i="1"/>
  <c r="AD305" i="1"/>
  <c r="Z307" i="1"/>
  <c r="AC307" i="1" l="1"/>
  <c r="AB307" i="1"/>
  <c r="AA307" i="1"/>
  <c r="AD306" i="1"/>
  <c r="Z308" i="1"/>
  <c r="AC308" i="1" l="1"/>
  <c r="AB308" i="1"/>
  <c r="AA308" i="1"/>
  <c r="AD307" i="1"/>
  <c r="Z309" i="1"/>
  <c r="AC309" i="1" l="1"/>
  <c r="AB309" i="1"/>
  <c r="AA309" i="1"/>
  <c r="AD308" i="1"/>
  <c r="Z310" i="1"/>
  <c r="AC310" i="1" l="1"/>
  <c r="AB310" i="1"/>
  <c r="AA310" i="1"/>
  <c r="AD309" i="1"/>
  <c r="Z311" i="1"/>
  <c r="AC311" i="1" l="1"/>
  <c r="AB311" i="1"/>
  <c r="AA311" i="1"/>
  <c r="AD310" i="1"/>
  <c r="Z312" i="1"/>
  <c r="AC312" i="1" l="1"/>
  <c r="AB312" i="1"/>
  <c r="AA312" i="1"/>
  <c r="AD311" i="1"/>
  <c r="Z313" i="1"/>
  <c r="AC313" i="1" l="1"/>
  <c r="AB313" i="1"/>
  <c r="AA313" i="1"/>
  <c r="AD312" i="1"/>
  <c r="Z314" i="1"/>
  <c r="AC314" i="1" l="1"/>
  <c r="AB314" i="1"/>
  <c r="AA314" i="1"/>
  <c r="AD313" i="1"/>
  <c r="Z315" i="1"/>
  <c r="AC315" i="1" l="1"/>
  <c r="AB315" i="1"/>
  <c r="AA315" i="1"/>
  <c r="AD314" i="1"/>
  <c r="Z316" i="1"/>
  <c r="AC316" i="1" l="1"/>
  <c r="AB316" i="1"/>
  <c r="AA316" i="1"/>
  <c r="AD315" i="1"/>
  <c r="Z317" i="1"/>
  <c r="AC317" i="1" l="1"/>
  <c r="AB317" i="1"/>
  <c r="AA317" i="1"/>
  <c r="AD316" i="1"/>
  <c r="Z318" i="1"/>
  <c r="AC318" i="1" l="1"/>
  <c r="AB318" i="1"/>
  <c r="AA318" i="1"/>
  <c r="AD317" i="1"/>
  <c r="Z319" i="1"/>
  <c r="AC319" i="1" l="1"/>
  <c r="AB319" i="1"/>
  <c r="AA319" i="1"/>
  <c r="AD318" i="1"/>
  <c r="Z320" i="1"/>
  <c r="AC320" i="1" l="1"/>
  <c r="AB320" i="1"/>
  <c r="AA320" i="1"/>
  <c r="AD319" i="1"/>
  <c r="Z321" i="1"/>
  <c r="AC321" i="1" l="1"/>
  <c r="AB321" i="1"/>
  <c r="AA321" i="1"/>
  <c r="AD320" i="1"/>
  <c r="Z322" i="1"/>
  <c r="AC322" i="1" l="1"/>
  <c r="AB322" i="1"/>
  <c r="AA322" i="1"/>
  <c r="AD321" i="1"/>
  <c r="Z323" i="1"/>
  <c r="AC323" i="1" l="1"/>
  <c r="AB323" i="1"/>
  <c r="AA323" i="1"/>
  <c r="AD322" i="1"/>
  <c r="Z324" i="1"/>
  <c r="AC324" i="1" l="1"/>
  <c r="AB324" i="1"/>
  <c r="AA324" i="1"/>
  <c r="AD323" i="1"/>
  <c r="Z325" i="1"/>
  <c r="AC325" i="1" l="1"/>
  <c r="AB325" i="1"/>
  <c r="AA325" i="1"/>
  <c r="AD324" i="1"/>
  <c r="Z326" i="1"/>
  <c r="AC326" i="1" l="1"/>
  <c r="AB326" i="1"/>
  <c r="AA326" i="1"/>
  <c r="AD325" i="1"/>
  <c r="Z327" i="1"/>
  <c r="AC327" i="1" l="1"/>
  <c r="AB327" i="1"/>
  <c r="AA327" i="1"/>
  <c r="AD326" i="1"/>
  <c r="Z328" i="1"/>
  <c r="AC328" i="1" l="1"/>
  <c r="AB328" i="1"/>
  <c r="AA328" i="1"/>
  <c r="AD327" i="1"/>
  <c r="Z329" i="1"/>
  <c r="AC329" i="1" l="1"/>
  <c r="AB329" i="1"/>
  <c r="AA329" i="1"/>
  <c r="AD328" i="1"/>
  <c r="Z330" i="1"/>
  <c r="AC330" i="1" l="1"/>
  <c r="AB330" i="1"/>
  <c r="AA330" i="1"/>
  <c r="AD329" i="1"/>
  <c r="Z331" i="1"/>
  <c r="AC331" i="1" l="1"/>
  <c r="AB331" i="1"/>
  <c r="AA331" i="1"/>
  <c r="AD330" i="1"/>
  <c r="Z332" i="1"/>
  <c r="AC332" i="1" l="1"/>
  <c r="AB332" i="1"/>
  <c r="AA332" i="1"/>
  <c r="AD331" i="1"/>
  <c r="Z333" i="1"/>
  <c r="AC333" i="1" l="1"/>
  <c r="AB333" i="1"/>
  <c r="AA333" i="1"/>
  <c r="AD332" i="1"/>
  <c r="Z334" i="1"/>
  <c r="AC334" i="1" l="1"/>
  <c r="AB334" i="1"/>
  <c r="AA334" i="1"/>
  <c r="AD333" i="1"/>
  <c r="Z335" i="1"/>
  <c r="AC335" i="1" l="1"/>
  <c r="AB335" i="1"/>
  <c r="AA335" i="1"/>
  <c r="AD334" i="1"/>
  <c r="Z336" i="1"/>
  <c r="AC336" i="1" l="1"/>
  <c r="AB336" i="1"/>
  <c r="AA336" i="1"/>
  <c r="AD335" i="1"/>
  <c r="Z337" i="1"/>
  <c r="AC337" i="1" l="1"/>
  <c r="AB337" i="1"/>
  <c r="AA337" i="1"/>
  <c r="AD336" i="1"/>
  <c r="Z338" i="1"/>
  <c r="AC338" i="1" l="1"/>
  <c r="AB338" i="1"/>
  <c r="AA338" i="1"/>
  <c r="AD337" i="1"/>
  <c r="Z339" i="1"/>
  <c r="AC339" i="1" l="1"/>
  <c r="AB339" i="1"/>
  <c r="AA339" i="1"/>
  <c r="AD338" i="1"/>
  <c r="Z340" i="1"/>
  <c r="AC340" i="1" l="1"/>
  <c r="AB340" i="1"/>
  <c r="AA340" i="1"/>
  <c r="AD339" i="1"/>
  <c r="Z341" i="1"/>
  <c r="AC341" i="1" l="1"/>
  <c r="AB341" i="1"/>
  <c r="AA341" i="1"/>
  <c r="AD340" i="1"/>
  <c r="Z342" i="1"/>
  <c r="AC342" i="1" l="1"/>
  <c r="AB342" i="1"/>
  <c r="AA342" i="1"/>
  <c r="AD341" i="1"/>
  <c r="Z343" i="1"/>
  <c r="AC343" i="1" l="1"/>
  <c r="AB343" i="1"/>
  <c r="AA343" i="1"/>
  <c r="AD342" i="1"/>
  <c r="Z344" i="1"/>
  <c r="AC344" i="1" l="1"/>
  <c r="AB344" i="1"/>
  <c r="AA344" i="1"/>
  <c r="AD343" i="1"/>
  <c r="Z345" i="1"/>
  <c r="AC345" i="1" l="1"/>
  <c r="AB345" i="1"/>
  <c r="AA345" i="1"/>
  <c r="AD344" i="1"/>
  <c r="Z346" i="1"/>
  <c r="AC346" i="1" l="1"/>
  <c r="AB346" i="1"/>
  <c r="AA346" i="1"/>
  <c r="AD345" i="1"/>
  <c r="Z347" i="1"/>
  <c r="AC347" i="1" l="1"/>
  <c r="AB347" i="1"/>
  <c r="AA347" i="1"/>
  <c r="AD346" i="1"/>
  <c r="Z348" i="1"/>
  <c r="AC348" i="1" l="1"/>
  <c r="AB348" i="1"/>
  <c r="AA348" i="1"/>
  <c r="AD347" i="1"/>
  <c r="Z349" i="1"/>
  <c r="AC349" i="1" l="1"/>
  <c r="AB349" i="1"/>
  <c r="AA349" i="1"/>
  <c r="AD348" i="1"/>
  <c r="Z350" i="1"/>
  <c r="AC350" i="1" l="1"/>
  <c r="AB350" i="1"/>
  <c r="AA350" i="1"/>
  <c r="AD349" i="1"/>
  <c r="Z351" i="1"/>
  <c r="AC351" i="1" l="1"/>
  <c r="AB351" i="1"/>
  <c r="AA351" i="1"/>
  <c r="AD350" i="1"/>
  <c r="Z352" i="1"/>
  <c r="AC352" i="1" l="1"/>
  <c r="AB352" i="1"/>
  <c r="AA352" i="1"/>
  <c r="AD351" i="1"/>
  <c r="Z353" i="1"/>
  <c r="AC353" i="1" l="1"/>
  <c r="AB353" i="1"/>
  <c r="AA353" i="1"/>
  <c r="AD352" i="1"/>
  <c r="Z354" i="1"/>
  <c r="AC354" i="1" l="1"/>
  <c r="AB354" i="1"/>
  <c r="AA354" i="1"/>
  <c r="AD353" i="1"/>
  <c r="Z355" i="1"/>
  <c r="AC355" i="1" l="1"/>
  <c r="AB355" i="1"/>
  <c r="AA355" i="1"/>
  <c r="AD354" i="1"/>
  <c r="Z356" i="1"/>
  <c r="AC356" i="1" l="1"/>
  <c r="AB356" i="1"/>
  <c r="AA356" i="1"/>
  <c r="AD355" i="1"/>
  <c r="Z357" i="1"/>
  <c r="AC357" i="1" l="1"/>
  <c r="AB357" i="1"/>
  <c r="AA357" i="1"/>
  <c r="AD356" i="1"/>
  <c r="Z358" i="1"/>
  <c r="AC358" i="1" l="1"/>
  <c r="AB358" i="1"/>
  <c r="AA358" i="1"/>
  <c r="AD357" i="1"/>
  <c r="Z359" i="1"/>
  <c r="AC359" i="1" l="1"/>
  <c r="AB359" i="1"/>
  <c r="AA359" i="1"/>
  <c r="AD358" i="1"/>
  <c r="Z360" i="1"/>
  <c r="AC360" i="1" l="1"/>
  <c r="AB360" i="1"/>
  <c r="AA360" i="1"/>
  <c r="AD359" i="1"/>
  <c r="Z361" i="1"/>
  <c r="AC361" i="1" l="1"/>
  <c r="AB361" i="1"/>
  <c r="AA361" i="1"/>
  <c r="AD360" i="1"/>
  <c r="Z362" i="1"/>
  <c r="AC362" i="1" l="1"/>
  <c r="AB362" i="1"/>
  <c r="AA362" i="1"/>
  <c r="AD361" i="1"/>
  <c r="Z363" i="1"/>
  <c r="AC363" i="1" l="1"/>
  <c r="AB363" i="1"/>
  <c r="AA363" i="1"/>
  <c r="AD362" i="1"/>
  <c r="Z364" i="1"/>
  <c r="AC364" i="1" l="1"/>
  <c r="AB364" i="1"/>
  <c r="AA364" i="1"/>
  <c r="AD363" i="1"/>
  <c r="Z365" i="1"/>
  <c r="AC365" i="1" l="1"/>
  <c r="AB365" i="1"/>
  <c r="AA365" i="1"/>
  <c r="AD364" i="1"/>
  <c r="Z366" i="1"/>
  <c r="AC366" i="1" l="1"/>
  <c r="AB366" i="1"/>
  <c r="AA366" i="1"/>
  <c r="AD365" i="1"/>
  <c r="Z367" i="1"/>
  <c r="AC367" i="1" l="1"/>
  <c r="AB367" i="1"/>
  <c r="AA367" i="1"/>
  <c r="AD366" i="1"/>
  <c r="AD367" i="1" l="1"/>
  <c r="M7" i="1" l="1"/>
  <c r="M11" i="1" l="1"/>
  <c r="M12" i="1"/>
  <c r="U8" i="1" l="1"/>
  <c r="U4" i="1" s="1"/>
  <c r="U7" i="1" s="1"/>
  <c r="U10" i="1"/>
  <c r="U9" i="1" s="1"/>
  <c r="U3" i="1" l="1"/>
  <c r="U11" i="1"/>
  <c r="U12" i="1"/>
</calcChain>
</file>

<file path=xl/sharedStrings.xml><?xml version="1.0" encoding="utf-8"?>
<sst xmlns="http://schemas.openxmlformats.org/spreadsheetml/2006/main" count="105" uniqueCount="41">
  <si>
    <t>Tensione</t>
  </si>
  <si>
    <t>Sinusoidi da mostrare:</t>
  </si>
  <si>
    <t>Carico 1</t>
  </si>
  <si>
    <t>Rete Enel</t>
  </si>
  <si>
    <t>Carico 2</t>
  </si>
  <si>
    <t>Sfasamento:</t>
  </si>
  <si>
    <t>Tensione (Vrms):</t>
  </si>
  <si>
    <t>Frequenza (Hz):</t>
  </si>
  <si>
    <t>Cos φ:</t>
  </si>
  <si>
    <t>Gradi</t>
  </si>
  <si>
    <t>°</t>
  </si>
  <si>
    <t>Potenza:</t>
  </si>
  <si>
    <t>Risultante</t>
  </si>
  <si>
    <t>Corrente 1 (x 100)</t>
  </si>
  <si>
    <t>Corrente 2 (x 100)</t>
  </si>
  <si>
    <t>Pa = V x I</t>
  </si>
  <si>
    <t>φ:</t>
  </si>
  <si>
    <t>VA</t>
  </si>
  <si>
    <t>VAr</t>
  </si>
  <si>
    <t>Watt</t>
  </si>
  <si>
    <t>Rad</t>
  </si>
  <si>
    <t>Amper</t>
  </si>
  <si>
    <r>
      <t>φ = ± ArcTan ( (I</t>
    </r>
    <r>
      <rPr>
        <vertAlign val="subscript"/>
        <sz val="11"/>
        <color rgb="FFFF0000"/>
        <rFont val="Calibri"/>
        <family val="2"/>
        <scheme val="minor"/>
      </rPr>
      <t>1</t>
    </r>
    <r>
      <rPr>
        <sz val="11"/>
        <color rgb="FFFF0000"/>
        <rFont val="Calibri"/>
        <family val="2"/>
        <scheme val="minor"/>
      </rPr>
      <t xml:space="preserve"> * Sen φ</t>
    </r>
    <r>
      <rPr>
        <vertAlign val="subscript"/>
        <sz val="11"/>
        <color rgb="FFFF0000"/>
        <rFont val="Calibri"/>
        <family val="2"/>
        <scheme val="minor"/>
      </rPr>
      <t>1</t>
    </r>
    <r>
      <rPr>
        <sz val="11"/>
        <color rgb="FFFF0000"/>
        <rFont val="Calibri"/>
        <family val="2"/>
        <scheme val="minor"/>
      </rPr>
      <t xml:space="preserve"> + I</t>
    </r>
    <r>
      <rPr>
        <vertAlign val="sub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* Sen φ</t>
    </r>
    <r>
      <rPr>
        <vertAlign val="sub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>) / (I</t>
    </r>
    <r>
      <rPr>
        <vertAlign val="subscript"/>
        <sz val="11"/>
        <color rgb="FFFF0000"/>
        <rFont val="Calibri"/>
        <family val="2"/>
        <scheme val="minor"/>
      </rPr>
      <t>1</t>
    </r>
    <r>
      <rPr>
        <sz val="11"/>
        <color rgb="FFFF0000"/>
        <rFont val="Calibri"/>
        <family val="2"/>
        <scheme val="minor"/>
      </rPr>
      <t xml:space="preserve"> * Cos φ</t>
    </r>
    <r>
      <rPr>
        <vertAlign val="subscript"/>
        <sz val="11"/>
        <color rgb="FFFF0000"/>
        <rFont val="Calibri"/>
        <family val="2"/>
        <scheme val="minor"/>
      </rPr>
      <t>1</t>
    </r>
    <r>
      <rPr>
        <sz val="11"/>
        <color rgb="FFFF0000"/>
        <rFont val="Calibri"/>
        <family val="2"/>
        <scheme val="minor"/>
      </rPr>
      <t xml:space="preserve"> + I</t>
    </r>
    <r>
      <rPr>
        <vertAlign val="sub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* Cos φ</t>
    </r>
    <r>
      <rPr>
        <vertAlign val="sub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>) )</t>
    </r>
  </si>
  <si>
    <r>
      <t>I = sqrt ( I</t>
    </r>
    <r>
      <rPr>
        <vertAlign val="subscript"/>
        <sz val="11"/>
        <color rgb="FFFF0000"/>
        <rFont val="Calibri"/>
        <family val="2"/>
        <scheme val="minor"/>
      </rPr>
      <t>1</t>
    </r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+ I</t>
    </r>
    <r>
      <rPr>
        <vertAlign val="subscript"/>
        <sz val="11"/>
        <color rgb="FFFF0000"/>
        <rFont val="Calibri"/>
        <family val="2"/>
        <scheme val="minor"/>
      </rPr>
      <t>2</t>
    </r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+ 2 * I</t>
    </r>
    <r>
      <rPr>
        <vertAlign val="subscript"/>
        <sz val="11"/>
        <color rgb="FFFF0000"/>
        <rFont val="Calibri"/>
        <family val="2"/>
        <scheme val="minor"/>
      </rPr>
      <t>1</t>
    </r>
    <r>
      <rPr>
        <sz val="11"/>
        <color rgb="FFFF0000"/>
        <rFont val="Calibri"/>
        <family val="2"/>
        <scheme val="minor"/>
      </rPr>
      <t xml:space="preserve"> * I</t>
    </r>
    <r>
      <rPr>
        <vertAlign val="sub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* Cos (φ</t>
    </r>
    <r>
      <rPr>
        <vertAlign val="subscript"/>
        <sz val="11"/>
        <color rgb="FFFF0000"/>
        <rFont val="Calibri"/>
        <family val="2"/>
        <scheme val="minor"/>
      </rPr>
      <t>1</t>
    </r>
    <r>
      <rPr>
        <sz val="11"/>
        <color rgb="FFFF0000"/>
        <rFont val="Calibri"/>
        <family val="2"/>
        <scheme val="minor"/>
      </rPr>
      <t xml:space="preserve"> - φ</t>
    </r>
    <r>
      <rPr>
        <vertAlign val="sub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>) )</t>
    </r>
  </si>
  <si>
    <r>
      <t>I</t>
    </r>
    <r>
      <rPr>
        <vertAlign val="subscript"/>
        <sz val="11"/>
        <color rgb="FF0070C0"/>
        <rFont val="Calibri"/>
        <family val="2"/>
        <scheme val="minor"/>
      </rPr>
      <t>rms</t>
    </r>
  </si>
  <si>
    <t>Reattiva:</t>
  </si>
  <si>
    <t>Appararente:</t>
  </si>
  <si>
    <t>t</t>
  </si>
  <si>
    <r>
      <t>Y</t>
    </r>
    <r>
      <rPr>
        <b/>
        <vertAlign val="subscript"/>
        <sz val="11"/>
        <color rgb="FFFFFF00"/>
        <rFont val="Calibri"/>
        <family val="2"/>
        <scheme val="minor"/>
      </rPr>
      <t>0</t>
    </r>
    <r>
      <rPr>
        <b/>
        <sz val="11"/>
        <color rgb="FFFFFF00"/>
        <rFont val="Calibri"/>
        <family val="2"/>
        <scheme val="minor"/>
      </rPr>
      <t>(t) = A * Sen (2 π f t)</t>
    </r>
  </si>
  <si>
    <r>
      <t>Y</t>
    </r>
    <r>
      <rPr>
        <b/>
        <vertAlign val="subscript"/>
        <sz val="11"/>
        <color rgb="FFFFFF00"/>
        <rFont val="Calibri"/>
        <family val="2"/>
        <scheme val="minor"/>
      </rPr>
      <t>1</t>
    </r>
    <r>
      <rPr>
        <b/>
        <sz val="11"/>
        <color rgb="FFFFFF00"/>
        <rFont val="Calibri"/>
        <family val="2"/>
        <scheme val="minor"/>
      </rPr>
      <t>(t) = A * Sen (2 π f t + φ)</t>
    </r>
  </si>
  <si>
    <r>
      <t>Y</t>
    </r>
    <r>
      <rPr>
        <b/>
        <vertAlign val="subscript"/>
        <sz val="11"/>
        <color rgb="FFFFFF00"/>
        <rFont val="Calibri"/>
        <family val="2"/>
        <scheme val="minor"/>
      </rPr>
      <t>2</t>
    </r>
    <r>
      <rPr>
        <b/>
        <sz val="11"/>
        <color rgb="FFFFFF00"/>
        <rFont val="Calibri"/>
        <family val="2"/>
        <scheme val="minor"/>
      </rPr>
      <t>(t) = A * Sen (2 π f t + φ)</t>
    </r>
  </si>
  <si>
    <r>
      <t>Y</t>
    </r>
    <r>
      <rPr>
        <b/>
        <vertAlign val="subscript"/>
        <sz val="11"/>
        <color rgb="FFFFFF00"/>
        <rFont val="Calibri"/>
        <family val="2"/>
        <scheme val="minor"/>
      </rPr>
      <t>1</t>
    </r>
    <r>
      <rPr>
        <b/>
        <sz val="11"/>
        <color rgb="FFFFFF00"/>
        <rFont val="Calibri"/>
        <family val="2"/>
        <scheme val="minor"/>
      </rPr>
      <t xml:space="preserve"> + Y</t>
    </r>
    <r>
      <rPr>
        <b/>
        <vertAlign val="subscript"/>
        <sz val="11"/>
        <color rgb="FFFFFF00"/>
        <rFont val="Calibri"/>
        <family val="2"/>
        <scheme val="minor"/>
      </rPr>
      <t>2</t>
    </r>
  </si>
  <si>
    <t>Inc.</t>
  </si>
  <si>
    <t>Vpp</t>
  </si>
  <si>
    <r>
      <t>I</t>
    </r>
    <r>
      <rPr>
        <vertAlign val="subscript"/>
        <sz val="11"/>
        <color rgb="FF0070C0"/>
        <rFont val="Calibri"/>
        <family val="2"/>
        <scheme val="minor"/>
      </rPr>
      <t>pp</t>
    </r>
  </si>
  <si>
    <t>Somma Sinusoidi Isofrequenziali</t>
  </si>
  <si>
    <t>P = V x I x Cos φ</t>
  </si>
  <si>
    <t>Q = V x I x Sen φ</t>
  </si>
  <si>
    <t>Calcolo Diretto:       Carico 1   +   Carico 2   =   Risultante</t>
  </si>
  <si>
    <t>Calcolo Inverso:      Risultante   -   Carico 1   =   Carico 2</t>
  </si>
  <si>
    <t>Calcolo Sfasamento by BellaEli - 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</si>
</sst>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#,##0.00000"/>
    <numFmt numFmtId="166" formatCode="0.000"/>
    <numFmt numFmtId="167" formatCode="#,##0.000"/>
    <numFmt numFmtId="168" formatCode="#,##0.000000"/>
    <numFmt numFmtId="169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vertAlign val="subscript"/>
      <sz val="11"/>
      <color rgb="FF0070C0"/>
      <name val="Calibri"/>
      <family val="2"/>
      <scheme val="minor"/>
    </font>
    <font>
      <b/>
      <vertAlign val="subscript"/>
      <sz val="11"/>
      <color rgb="FFFFFF00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0"/>
      <color theme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167" fontId="6" fillId="0" borderId="0" xfId="0" applyNumberFormat="1" applyFont="1"/>
    <xf numFmtId="2" fontId="6" fillId="0" borderId="0" xfId="0" applyNumberFormat="1" applyFont="1"/>
    <xf numFmtId="0" fontId="0" fillId="4" borderId="0" xfId="0" applyFill="1" applyBorder="1"/>
    <xf numFmtId="0" fontId="2" fillId="4" borderId="0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/>
    <xf numFmtId="0" fontId="11" fillId="0" borderId="0" xfId="0" applyFont="1"/>
    <xf numFmtId="4" fontId="0" fillId="0" borderId="0" xfId="0" applyNumberFormat="1"/>
    <xf numFmtId="167" fontId="0" fillId="0" borderId="0" xfId="0" applyNumberFormat="1"/>
    <xf numFmtId="168" fontId="6" fillId="0" borderId="0" xfId="0" applyNumberFormat="1" applyFont="1"/>
    <xf numFmtId="0" fontId="12" fillId="0" borderId="0" xfId="0" applyFont="1"/>
    <xf numFmtId="165" fontId="0" fillId="0" borderId="0" xfId="0" applyNumberFormat="1" applyFill="1"/>
    <xf numFmtId="0" fontId="13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4" fillId="0" borderId="0" xfId="0" applyFont="1"/>
    <xf numFmtId="16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Grafico</a:t>
            </a:r>
            <a:r>
              <a:rPr lang="it-IT" baseline="0"/>
              <a:t> dei valori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Volt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Sfasamento!$Y$7:$Y$367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Sfasamento!$AA$7:$AA$367</c:f>
              <c:numCache>
                <c:formatCode>0.000</c:formatCode>
                <c:ptCount val="361"/>
                <c:pt idx="0">
                  <c:v>0</c:v>
                </c:pt>
                <c:pt idx="1">
                  <c:v>5.6767288723203864</c:v>
                </c:pt>
                <c:pt idx="2">
                  <c:v>11.351728558034555</c:v>
                </c:pt>
                <c:pt idx="3">
                  <c:v>17.023270397263289</c:v>
                </c:pt>
                <c:pt idx="4">
                  <c:v>22.689626783420884</c:v>
                </c:pt>
                <c:pt idx="5">
                  <c:v>28.349071689460903</c:v>
                </c:pt>
                <c:pt idx="6">
                  <c:v>33.999881193640682</c:v>
                </c:pt>
                <c:pt idx="7">
                  <c:v>39.640334004644643</c:v>
                </c:pt>
                <c:pt idx="8">
                  <c:v>45.268711985906251</c:v>
                </c:pt>
                <c:pt idx="9">
                  <c:v>50.883300678969093</c:v>
                </c:pt>
                <c:pt idx="10">
                  <c:v>56.482389825727509</c:v>
                </c:pt>
                <c:pt idx="11">
                  <c:v>62.06427388938782</c:v>
                </c:pt>
                <c:pt idx="12">
                  <c:v>67.627252573991299</c:v>
                </c:pt>
                <c:pt idx="13">
                  <c:v>73.169631342340836</c:v>
                </c:pt>
                <c:pt idx="14">
                  <c:v>78.689721932173356</c:v>
                </c:pt>
                <c:pt idx="15">
                  <c:v>84.185842870420885</c:v>
                </c:pt>
                <c:pt idx="16">
                  <c:v>89.656319985403513</c:v>
                </c:pt>
                <c:pt idx="17">
                  <c:v>95.099486916798313</c:v>
                </c:pt>
                <c:pt idx="18">
                  <c:v>100.51368562322884</c:v>
                </c:pt>
                <c:pt idx="19">
                  <c:v>105.89726688732061</c:v>
                </c:pt>
                <c:pt idx="20">
                  <c:v>111.24859081806865</c:v>
                </c:pt>
                <c:pt idx="21">
                  <c:v>116.56602735036419</c:v>
                </c:pt>
                <c:pt idx="22">
                  <c:v>121.84795674152836</c:v>
                </c:pt>
                <c:pt idx="23">
                  <c:v>127.09277006470138</c:v>
                </c:pt>
                <c:pt idx="24">
                  <c:v>132.29886969893741</c:v>
                </c:pt>
                <c:pt idx="25">
                  <c:v>137.46466981585519</c:v>
                </c:pt>
                <c:pt idx="26">
                  <c:v>142.5885968626969</c:v>
                </c:pt>
                <c:pt idx="27">
                  <c:v>147.66909004164751</c:v>
                </c:pt>
                <c:pt idx="28">
                  <c:v>152.70460178526881</c:v>
                </c:pt>
                <c:pt idx="29">
                  <c:v>157.69359822790364</c:v>
                </c:pt>
                <c:pt idx="30">
                  <c:v>162.63455967290605</c:v>
                </c:pt>
                <c:pt idx="31">
                  <c:v>167.52598105555575</c:v>
                </c:pt>
                <c:pt idx="32">
                  <c:v>172.36637240151529</c:v>
                </c:pt>
                <c:pt idx="33">
                  <c:v>177.15425928069075</c:v>
                </c:pt>
                <c:pt idx="34">
                  <c:v>181.88818325635754</c:v>
                </c:pt>
                <c:pt idx="35">
                  <c:v>186.566702329414</c:v>
                </c:pt>
                <c:pt idx="36">
                  <c:v>191.18839137762873</c:v>
                </c:pt>
                <c:pt idx="37">
                  <c:v>195.75184258974627</c:v>
                </c:pt>
                <c:pt idx="38">
                  <c:v>200.25566589432032</c:v>
                </c:pt>
                <c:pt idx="39">
                  <c:v>204.69848938314274</c:v>
                </c:pt>
                <c:pt idx="40">
                  <c:v>209.07895972914028</c:v>
                </c:pt>
                <c:pt idx="41">
                  <c:v>213.39574259861095</c:v>
                </c:pt>
                <c:pt idx="42">
                  <c:v>217.6475230576751</c:v>
                </c:pt>
                <c:pt idx="43">
                  <c:v>221.83300597281701</c:v>
                </c:pt>
                <c:pt idx="44">
                  <c:v>225.95091640539499</c:v>
                </c:pt>
                <c:pt idx="45">
                  <c:v>230.0000000000002</c:v>
                </c:pt>
                <c:pt idx="46">
                  <c:v>233.97902336654539</c:v>
                </c:pt>
                <c:pt idx="47">
                  <c:v>237.88677445596747</c:v>
                </c:pt>
                <c:pt idx="48">
                  <c:v>241.72206292942931</c:v>
                </c:pt>
                <c:pt idx="49">
                  <c:v>245.48372052090861</c:v>
                </c:pt>
                <c:pt idx="50">
                  <c:v>249.17060139306307</c:v>
                </c:pt>
                <c:pt idx="51">
                  <c:v>252.78158248626337</c:v>
                </c:pt>
                <c:pt idx="52">
                  <c:v>256.3155638606882</c:v>
                </c:pt>
                <c:pt idx="53">
                  <c:v>259.77146903137645</c:v>
                </c:pt>
                <c:pt idx="54">
                  <c:v>263.14824529613497</c:v>
                </c:pt>
                <c:pt idx="55">
                  <c:v>266.44486405620205</c:v>
                </c:pt>
                <c:pt idx="56">
                  <c:v>269.66032112956822</c:v>
                </c:pt>
                <c:pt idx="57">
                  <c:v>272.79363705686018</c:v>
                </c:pt>
                <c:pt idx="58">
                  <c:v>275.84385739969326</c:v>
                </c:pt>
                <c:pt idx="59">
                  <c:v>278.81005303140296</c:v>
                </c:pt>
                <c:pt idx="60">
                  <c:v>281.69132042006567</c:v>
                </c:pt>
                <c:pt idx="61">
                  <c:v>284.48678190372334</c:v>
                </c:pt>
                <c:pt idx="62">
                  <c:v>287.19558595772781</c:v>
                </c:pt>
                <c:pt idx="63">
                  <c:v>289.81690745412345</c:v>
                </c:pt>
                <c:pt idx="64">
                  <c:v>292.34994791298908</c:v>
                </c:pt>
                <c:pt idx="65">
                  <c:v>294.79393574566296</c:v>
                </c:pt>
                <c:pt idx="66">
                  <c:v>297.14812648977568</c:v>
                </c:pt>
                <c:pt idx="67">
                  <c:v>299.41180303602107</c:v>
                </c:pt>
                <c:pt idx="68">
                  <c:v>301.58427584659444</c:v>
                </c:pt>
                <c:pt idx="69">
                  <c:v>303.66488316523242</c:v>
                </c:pt>
                <c:pt idx="70">
                  <c:v>305.65299121879059</c:v>
                </c:pt>
                <c:pt idx="71">
                  <c:v>307.54799441029638</c:v>
                </c:pt>
                <c:pt idx="72">
                  <c:v>309.34931550342054</c:v>
                </c:pt>
                <c:pt idx="73">
                  <c:v>311.05640579830822</c:v>
                </c:pt>
                <c:pt idx="74">
                  <c:v>312.66874529871865</c:v>
                </c:pt>
                <c:pt idx="75">
                  <c:v>314.18584287042097</c:v>
                </c:pt>
                <c:pt idx="76">
                  <c:v>315.60723639079839</c:v>
                </c:pt>
                <c:pt idx="77">
                  <c:v>316.93249288961522</c:v>
                </c:pt>
                <c:pt idx="78">
                  <c:v>318.16120868090383</c:v>
                </c:pt>
                <c:pt idx="79">
                  <c:v>319.29300948593141</c:v>
                </c:pt>
                <c:pt idx="80">
                  <c:v>320.32755054720877</c:v>
                </c:pt>
                <c:pt idx="81">
                  <c:v>321.26451673350675</c:v>
                </c:pt>
                <c:pt idx="82">
                  <c:v>322.10362263584847</c:v>
                </c:pt>
                <c:pt idx="83">
                  <c:v>322.84461265444747</c:v>
                </c:pt>
                <c:pt idx="84">
                  <c:v>323.48726107656597</c:v>
                </c:pt>
                <c:pt idx="85">
                  <c:v>324.03137214526902</c:v>
                </c:pt>
                <c:pt idx="86">
                  <c:v>324.47678011905424</c:v>
                </c:pt>
                <c:pt idx="87">
                  <c:v>324.82334932233806</c:v>
                </c:pt>
                <c:pt idx="88">
                  <c:v>325.07097418678387</c:v>
                </c:pt>
                <c:pt idx="89">
                  <c:v>325.21957928345915</c:v>
                </c:pt>
                <c:pt idx="90">
                  <c:v>325.26911934581187</c:v>
                </c:pt>
                <c:pt idx="91">
                  <c:v>325.21957928345915</c:v>
                </c:pt>
                <c:pt idx="92">
                  <c:v>325.07097418678387</c:v>
                </c:pt>
                <c:pt idx="93">
                  <c:v>324.82334932233812</c:v>
                </c:pt>
                <c:pt idx="94">
                  <c:v>324.47678011905424</c:v>
                </c:pt>
                <c:pt idx="95">
                  <c:v>324.03137214526902</c:v>
                </c:pt>
                <c:pt idx="96">
                  <c:v>323.48726107656597</c:v>
                </c:pt>
                <c:pt idx="97">
                  <c:v>322.84461265444753</c:v>
                </c:pt>
                <c:pt idx="98">
                  <c:v>322.10362263584852</c:v>
                </c:pt>
                <c:pt idx="99">
                  <c:v>321.26451673350681</c:v>
                </c:pt>
                <c:pt idx="100">
                  <c:v>320.32755054720883</c:v>
                </c:pt>
                <c:pt idx="101">
                  <c:v>319.29300948593146</c:v>
                </c:pt>
                <c:pt idx="102">
                  <c:v>318.16120868090388</c:v>
                </c:pt>
                <c:pt idx="103">
                  <c:v>316.93249288961528</c:v>
                </c:pt>
                <c:pt idx="104">
                  <c:v>315.60723639079845</c:v>
                </c:pt>
                <c:pt idx="105">
                  <c:v>314.18584287042108</c:v>
                </c:pt>
                <c:pt idx="106">
                  <c:v>312.66874529871876</c:v>
                </c:pt>
                <c:pt idx="107">
                  <c:v>311.05640579830833</c:v>
                </c:pt>
                <c:pt idx="108">
                  <c:v>309.3493155034206</c:v>
                </c:pt>
                <c:pt idx="109">
                  <c:v>307.5479944102965</c:v>
                </c:pt>
                <c:pt idx="110">
                  <c:v>305.6529912187907</c:v>
                </c:pt>
                <c:pt idx="111">
                  <c:v>303.6648831652326</c:v>
                </c:pt>
                <c:pt idx="112">
                  <c:v>301.58427584659461</c:v>
                </c:pt>
                <c:pt idx="113">
                  <c:v>299.41180303602124</c:v>
                </c:pt>
                <c:pt idx="114">
                  <c:v>297.14812648977585</c:v>
                </c:pt>
                <c:pt idx="115">
                  <c:v>294.79393574566319</c:v>
                </c:pt>
                <c:pt idx="116">
                  <c:v>292.34994791298942</c:v>
                </c:pt>
                <c:pt idx="117">
                  <c:v>289.81690745412374</c:v>
                </c:pt>
                <c:pt idx="118">
                  <c:v>287.19558595772816</c:v>
                </c:pt>
                <c:pt idx="119">
                  <c:v>284.48678190372374</c:v>
                </c:pt>
                <c:pt idx="120">
                  <c:v>281.69132042006606</c:v>
                </c:pt>
                <c:pt idx="121">
                  <c:v>278.81005303140341</c:v>
                </c:pt>
                <c:pt idx="122">
                  <c:v>275.84385739969372</c:v>
                </c:pt>
                <c:pt idx="123">
                  <c:v>272.79363705686063</c:v>
                </c:pt>
                <c:pt idx="124">
                  <c:v>269.66032112956879</c:v>
                </c:pt>
                <c:pt idx="125">
                  <c:v>266.44486405620262</c:v>
                </c:pt>
                <c:pt idx="126">
                  <c:v>263.14824529613554</c:v>
                </c:pt>
                <c:pt idx="127">
                  <c:v>259.77146903137708</c:v>
                </c:pt>
                <c:pt idx="128">
                  <c:v>256.31556386068888</c:v>
                </c:pt>
                <c:pt idx="129">
                  <c:v>252.78158248626411</c:v>
                </c:pt>
                <c:pt idx="130">
                  <c:v>249.17060139306386</c:v>
                </c:pt>
                <c:pt idx="131">
                  <c:v>245.48372052090937</c:v>
                </c:pt>
                <c:pt idx="132">
                  <c:v>241.72206292943014</c:v>
                </c:pt>
                <c:pt idx="133">
                  <c:v>237.88677445596835</c:v>
                </c:pt>
                <c:pt idx="134">
                  <c:v>233.97902336654639</c:v>
                </c:pt>
                <c:pt idx="135">
                  <c:v>230.00000000000125</c:v>
                </c:pt>
                <c:pt idx="136">
                  <c:v>225.95091640539601</c:v>
                </c:pt>
                <c:pt idx="137">
                  <c:v>221.83300597281809</c:v>
                </c:pt>
                <c:pt idx="138">
                  <c:v>217.64752305767627</c:v>
                </c:pt>
                <c:pt idx="139">
                  <c:v>213.39574259861217</c:v>
                </c:pt>
                <c:pt idx="140">
                  <c:v>209.07895972914159</c:v>
                </c:pt>
                <c:pt idx="141">
                  <c:v>204.69848938314405</c:v>
                </c:pt>
                <c:pt idx="142">
                  <c:v>200.25566589432168</c:v>
                </c:pt>
                <c:pt idx="143">
                  <c:v>195.75184258974761</c:v>
                </c:pt>
                <c:pt idx="144">
                  <c:v>191.18839137763013</c:v>
                </c:pt>
                <c:pt idx="145">
                  <c:v>186.56670232941548</c:v>
                </c:pt>
                <c:pt idx="146">
                  <c:v>181.8881832563591</c:v>
                </c:pt>
                <c:pt idx="147">
                  <c:v>177.15425928069229</c:v>
                </c:pt>
                <c:pt idx="148">
                  <c:v>172.36637240151688</c:v>
                </c:pt>
                <c:pt idx="149">
                  <c:v>167.52598105555739</c:v>
                </c:pt>
                <c:pt idx="150">
                  <c:v>162.63455967290781</c:v>
                </c:pt>
                <c:pt idx="151">
                  <c:v>157.69359822790548</c:v>
                </c:pt>
                <c:pt idx="152">
                  <c:v>152.7046017852706</c:v>
                </c:pt>
                <c:pt idx="153">
                  <c:v>147.66909004164938</c:v>
                </c:pt>
                <c:pt idx="154">
                  <c:v>142.58859686269886</c:v>
                </c:pt>
                <c:pt idx="155">
                  <c:v>137.46466981585723</c:v>
                </c:pt>
                <c:pt idx="156">
                  <c:v>132.29886969893954</c:v>
                </c:pt>
                <c:pt idx="157">
                  <c:v>127.09277006470347</c:v>
                </c:pt>
                <c:pt idx="158">
                  <c:v>121.84795674153051</c:v>
                </c:pt>
                <c:pt idx="159">
                  <c:v>116.56602735036644</c:v>
                </c:pt>
                <c:pt idx="160">
                  <c:v>111.24859081807098</c:v>
                </c:pt>
                <c:pt idx="161">
                  <c:v>105.89726688732304</c:v>
                </c:pt>
                <c:pt idx="162">
                  <c:v>100.51368562323123</c:v>
                </c:pt>
                <c:pt idx="163">
                  <c:v>95.099486916800771</c:v>
                </c:pt>
                <c:pt idx="164">
                  <c:v>89.656319985406043</c:v>
                </c:pt>
                <c:pt idx="165">
                  <c:v>84.185842870423485</c:v>
                </c:pt>
                <c:pt idx="166">
                  <c:v>78.689721932176028</c:v>
                </c:pt>
                <c:pt idx="167">
                  <c:v>73.169631342343436</c:v>
                </c:pt>
                <c:pt idx="168">
                  <c:v>67.627252573993971</c:v>
                </c:pt>
                <c:pt idx="169">
                  <c:v>62.06427388939057</c:v>
                </c:pt>
                <c:pt idx="170">
                  <c:v>56.48238982573033</c:v>
                </c:pt>
                <c:pt idx="171">
                  <c:v>50.883300678971835</c:v>
                </c:pt>
                <c:pt idx="172">
                  <c:v>45.268711985909064</c:v>
                </c:pt>
                <c:pt idx="173">
                  <c:v>39.640334004647535</c:v>
                </c:pt>
                <c:pt idx="174">
                  <c:v>33.999881193643652</c:v>
                </c:pt>
                <c:pt idx="175">
                  <c:v>28.34907168946393</c:v>
                </c:pt>
                <c:pt idx="176">
                  <c:v>22.689626783423837</c:v>
                </c:pt>
                <c:pt idx="177">
                  <c:v>17.023270397266305</c:v>
                </c:pt>
                <c:pt idx="178">
                  <c:v>11.351728558037644</c:v>
                </c:pt>
                <c:pt idx="179">
                  <c:v>5.6767288723235394</c:v>
                </c:pt>
                <c:pt idx="180">
                  <c:v>3.2177174322755619E-12</c:v>
                </c:pt>
                <c:pt idx="181">
                  <c:v>-5.6767288723172484</c:v>
                </c:pt>
                <c:pt idx="182">
                  <c:v>-11.351728558031356</c:v>
                </c:pt>
                <c:pt idx="183">
                  <c:v>-17.023270397260024</c:v>
                </c:pt>
                <c:pt idx="184">
                  <c:v>-22.689626783417562</c:v>
                </c:pt>
                <c:pt idx="185">
                  <c:v>-28.349071689457521</c:v>
                </c:pt>
                <c:pt idx="186">
                  <c:v>-33.999881193637393</c:v>
                </c:pt>
                <c:pt idx="187">
                  <c:v>-39.640334004641289</c:v>
                </c:pt>
                <c:pt idx="188">
                  <c:v>-45.26871198590284</c:v>
                </c:pt>
                <c:pt idx="189">
                  <c:v>-50.883300678965625</c:v>
                </c:pt>
                <c:pt idx="190">
                  <c:v>-56.482389825723992</c:v>
                </c:pt>
                <c:pt idx="191">
                  <c:v>-62.064273889384388</c:v>
                </c:pt>
                <c:pt idx="192">
                  <c:v>-67.627252573987818</c:v>
                </c:pt>
                <c:pt idx="193">
                  <c:v>-73.169631342337311</c:v>
                </c:pt>
                <c:pt idx="194">
                  <c:v>-78.689721932169789</c:v>
                </c:pt>
                <c:pt idx="195">
                  <c:v>-84.185842870417403</c:v>
                </c:pt>
                <c:pt idx="196">
                  <c:v>-89.656319985399989</c:v>
                </c:pt>
                <c:pt idx="197">
                  <c:v>-95.099486916794746</c:v>
                </c:pt>
                <c:pt idx="198">
                  <c:v>-100.51368562322523</c:v>
                </c:pt>
                <c:pt idx="199">
                  <c:v>-105.89726688731695</c:v>
                </c:pt>
                <c:pt idx="200">
                  <c:v>-111.24859081806507</c:v>
                </c:pt>
                <c:pt idx="201">
                  <c:v>-116.56602735036057</c:v>
                </c:pt>
                <c:pt idx="202">
                  <c:v>-121.84795674152468</c:v>
                </c:pt>
                <c:pt idx="203">
                  <c:v>-127.09277006469767</c:v>
                </c:pt>
                <c:pt idx="204">
                  <c:v>-132.29886969893366</c:v>
                </c:pt>
                <c:pt idx="205">
                  <c:v>-137.46466981585152</c:v>
                </c:pt>
                <c:pt idx="206">
                  <c:v>-142.58859686269321</c:v>
                </c:pt>
                <c:pt idx="207">
                  <c:v>-147.66909004164378</c:v>
                </c:pt>
                <c:pt idx="208">
                  <c:v>-152.70460178526506</c:v>
                </c:pt>
                <c:pt idx="209">
                  <c:v>-157.69359822789983</c:v>
                </c:pt>
                <c:pt idx="210">
                  <c:v>-162.63455967290236</c:v>
                </c:pt>
                <c:pt idx="211">
                  <c:v>-167.52598105555202</c:v>
                </c:pt>
                <c:pt idx="212">
                  <c:v>-172.36637240151154</c:v>
                </c:pt>
                <c:pt idx="213">
                  <c:v>-177.154259280687</c:v>
                </c:pt>
                <c:pt idx="214">
                  <c:v>-181.88818325635376</c:v>
                </c:pt>
                <c:pt idx="215">
                  <c:v>-186.56670232941036</c:v>
                </c:pt>
                <c:pt idx="216">
                  <c:v>-191.18839137762504</c:v>
                </c:pt>
                <c:pt idx="217">
                  <c:v>-195.75184258974258</c:v>
                </c:pt>
                <c:pt idx="218">
                  <c:v>-200.25566589431659</c:v>
                </c:pt>
                <c:pt idx="219">
                  <c:v>-204.69848938313913</c:v>
                </c:pt>
                <c:pt idx="220">
                  <c:v>-209.07895972913664</c:v>
                </c:pt>
                <c:pt idx="221">
                  <c:v>-213.39574259860734</c:v>
                </c:pt>
                <c:pt idx="222">
                  <c:v>-217.64752305767149</c:v>
                </c:pt>
                <c:pt idx="223">
                  <c:v>-221.83300597281337</c:v>
                </c:pt>
                <c:pt idx="224">
                  <c:v>-225.9509164053915</c:v>
                </c:pt>
                <c:pt idx="225">
                  <c:v>-229.9999999999967</c:v>
                </c:pt>
                <c:pt idx="226">
                  <c:v>-233.9790233665419</c:v>
                </c:pt>
                <c:pt idx="227">
                  <c:v>-237.886774455964</c:v>
                </c:pt>
                <c:pt idx="228">
                  <c:v>-241.72206292942585</c:v>
                </c:pt>
                <c:pt idx="229">
                  <c:v>-245.48372052090528</c:v>
                </c:pt>
                <c:pt idx="230">
                  <c:v>-249.17060139305963</c:v>
                </c:pt>
                <c:pt idx="231">
                  <c:v>-252.78158248626019</c:v>
                </c:pt>
                <c:pt idx="232">
                  <c:v>-256.31556386068502</c:v>
                </c:pt>
                <c:pt idx="233">
                  <c:v>-259.77146903137333</c:v>
                </c:pt>
                <c:pt idx="234">
                  <c:v>-263.14824529613185</c:v>
                </c:pt>
                <c:pt idx="235">
                  <c:v>-266.44486405619898</c:v>
                </c:pt>
                <c:pt idx="236">
                  <c:v>-269.6603211295652</c:v>
                </c:pt>
                <c:pt idx="237">
                  <c:v>-272.79363705685716</c:v>
                </c:pt>
                <c:pt idx="238">
                  <c:v>-275.84385739969031</c:v>
                </c:pt>
                <c:pt idx="239">
                  <c:v>-278.81005303140006</c:v>
                </c:pt>
                <c:pt idx="240">
                  <c:v>-281.69132042006282</c:v>
                </c:pt>
                <c:pt idx="241">
                  <c:v>-284.48678190372067</c:v>
                </c:pt>
                <c:pt idx="242">
                  <c:v>-287.1955859577252</c:v>
                </c:pt>
                <c:pt idx="243">
                  <c:v>-289.81690745412089</c:v>
                </c:pt>
                <c:pt idx="244">
                  <c:v>-292.34994791298658</c:v>
                </c:pt>
                <c:pt idx="245">
                  <c:v>-294.79393574566046</c:v>
                </c:pt>
                <c:pt idx="246">
                  <c:v>-297.14812648977329</c:v>
                </c:pt>
                <c:pt idx="247">
                  <c:v>-299.41180303601874</c:v>
                </c:pt>
                <c:pt idx="248">
                  <c:v>-301.58427584659216</c:v>
                </c:pt>
                <c:pt idx="249">
                  <c:v>-303.66488316523026</c:v>
                </c:pt>
                <c:pt idx="250">
                  <c:v>-305.65299121878843</c:v>
                </c:pt>
                <c:pt idx="251">
                  <c:v>-307.54799441029445</c:v>
                </c:pt>
                <c:pt idx="252">
                  <c:v>-309.34931550341867</c:v>
                </c:pt>
                <c:pt idx="253">
                  <c:v>-311.05640579830646</c:v>
                </c:pt>
                <c:pt idx="254">
                  <c:v>-312.668745298717</c:v>
                </c:pt>
                <c:pt idx="255">
                  <c:v>-314.18584287041944</c:v>
                </c:pt>
                <c:pt idx="256">
                  <c:v>-315.60723639079691</c:v>
                </c:pt>
                <c:pt idx="257">
                  <c:v>-316.9324928896138</c:v>
                </c:pt>
                <c:pt idx="258">
                  <c:v>-318.16120868090252</c:v>
                </c:pt>
                <c:pt idx="259">
                  <c:v>-319.29300948593021</c:v>
                </c:pt>
                <c:pt idx="260">
                  <c:v>-320.32755054720775</c:v>
                </c:pt>
                <c:pt idx="261">
                  <c:v>-321.26451673350579</c:v>
                </c:pt>
                <c:pt idx="262">
                  <c:v>-322.10362263584767</c:v>
                </c:pt>
                <c:pt idx="263">
                  <c:v>-322.84461265444673</c:v>
                </c:pt>
                <c:pt idx="264">
                  <c:v>-323.48726107656529</c:v>
                </c:pt>
                <c:pt idx="265">
                  <c:v>-324.03137214526845</c:v>
                </c:pt>
                <c:pt idx="266">
                  <c:v>-324.47678011905384</c:v>
                </c:pt>
                <c:pt idx="267">
                  <c:v>-324.82334932233772</c:v>
                </c:pt>
                <c:pt idx="268">
                  <c:v>-325.07097418678364</c:v>
                </c:pt>
                <c:pt idx="269">
                  <c:v>-325.21957928345904</c:v>
                </c:pt>
                <c:pt idx="270">
                  <c:v>-325.26911934581187</c:v>
                </c:pt>
                <c:pt idx="271">
                  <c:v>-325.21957928345927</c:v>
                </c:pt>
                <c:pt idx="272">
                  <c:v>-325.0709741867841</c:v>
                </c:pt>
                <c:pt idx="273">
                  <c:v>-324.8233493223384</c:v>
                </c:pt>
                <c:pt idx="274">
                  <c:v>-324.47678011905469</c:v>
                </c:pt>
                <c:pt idx="275">
                  <c:v>-324.03137214526953</c:v>
                </c:pt>
                <c:pt idx="276">
                  <c:v>-323.4872610765666</c:v>
                </c:pt>
                <c:pt idx="277">
                  <c:v>-322.84461265444827</c:v>
                </c:pt>
                <c:pt idx="278">
                  <c:v>-322.10362263584938</c:v>
                </c:pt>
                <c:pt idx="279">
                  <c:v>-321.26451673350772</c:v>
                </c:pt>
                <c:pt idx="280">
                  <c:v>-320.32755054720985</c:v>
                </c:pt>
                <c:pt idx="281">
                  <c:v>-319.2930094859326</c:v>
                </c:pt>
                <c:pt idx="282">
                  <c:v>-318.16120868090513</c:v>
                </c:pt>
                <c:pt idx="283">
                  <c:v>-316.93249288961658</c:v>
                </c:pt>
                <c:pt idx="284">
                  <c:v>-315.60723639079987</c:v>
                </c:pt>
                <c:pt idx="285">
                  <c:v>-314.18584287042256</c:v>
                </c:pt>
                <c:pt idx="286">
                  <c:v>-312.66874529872035</c:v>
                </c:pt>
                <c:pt idx="287">
                  <c:v>-311.05640579831004</c:v>
                </c:pt>
                <c:pt idx="288">
                  <c:v>-309.34931550342247</c:v>
                </c:pt>
                <c:pt idx="289">
                  <c:v>-307.54799441029843</c:v>
                </c:pt>
                <c:pt idx="290">
                  <c:v>-305.65299121879269</c:v>
                </c:pt>
                <c:pt idx="291">
                  <c:v>-303.66488316523476</c:v>
                </c:pt>
                <c:pt idx="292">
                  <c:v>-301.58427584659688</c:v>
                </c:pt>
                <c:pt idx="293">
                  <c:v>-299.41180303602351</c:v>
                </c:pt>
                <c:pt idx="294">
                  <c:v>-297.14812648977824</c:v>
                </c:pt>
                <c:pt idx="295">
                  <c:v>-294.79393574566569</c:v>
                </c:pt>
                <c:pt idx="296">
                  <c:v>-292.34994791299198</c:v>
                </c:pt>
                <c:pt idx="297">
                  <c:v>-289.81690745412641</c:v>
                </c:pt>
                <c:pt idx="298">
                  <c:v>-287.19558595773094</c:v>
                </c:pt>
                <c:pt idx="299">
                  <c:v>-284.48678190372664</c:v>
                </c:pt>
                <c:pt idx="300">
                  <c:v>-281.69132042006908</c:v>
                </c:pt>
                <c:pt idx="301">
                  <c:v>-278.81005303140648</c:v>
                </c:pt>
                <c:pt idx="302">
                  <c:v>-275.84385739969679</c:v>
                </c:pt>
                <c:pt idx="303">
                  <c:v>-272.79363705686382</c:v>
                </c:pt>
                <c:pt idx="304">
                  <c:v>-269.66032112957203</c:v>
                </c:pt>
                <c:pt idx="305">
                  <c:v>-266.44486405620597</c:v>
                </c:pt>
                <c:pt idx="306">
                  <c:v>-263.14824529613907</c:v>
                </c:pt>
                <c:pt idx="307">
                  <c:v>-259.77146903138066</c:v>
                </c:pt>
                <c:pt idx="308">
                  <c:v>-256.31556386069258</c:v>
                </c:pt>
                <c:pt idx="309">
                  <c:v>-252.78158248626787</c:v>
                </c:pt>
                <c:pt idx="310">
                  <c:v>-249.17060139306773</c:v>
                </c:pt>
                <c:pt idx="311">
                  <c:v>-245.48372052091338</c:v>
                </c:pt>
                <c:pt idx="312">
                  <c:v>-241.72206292943403</c:v>
                </c:pt>
                <c:pt idx="313">
                  <c:v>-237.88677445597233</c:v>
                </c:pt>
                <c:pt idx="314">
                  <c:v>-233.97902336655042</c:v>
                </c:pt>
                <c:pt idx="315">
                  <c:v>-230.00000000000537</c:v>
                </c:pt>
                <c:pt idx="316">
                  <c:v>-225.95091640540031</c:v>
                </c:pt>
                <c:pt idx="317">
                  <c:v>-221.83300597282243</c:v>
                </c:pt>
                <c:pt idx="318">
                  <c:v>-217.6475230576807</c:v>
                </c:pt>
                <c:pt idx="319">
                  <c:v>-213.39574259861669</c:v>
                </c:pt>
                <c:pt idx="320">
                  <c:v>-209.07895972914613</c:v>
                </c:pt>
                <c:pt idx="321">
                  <c:v>-204.69848938314877</c:v>
                </c:pt>
                <c:pt idx="322">
                  <c:v>-200.25566589432626</c:v>
                </c:pt>
                <c:pt idx="323">
                  <c:v>-195.75184258975236</c:v>
                </c:pt>
                <c:pt idx="324">
                  <c:v>-191.18839137763493</c:v>
                </c:pt>
                <c:pt idx="325">
                  <c:v>-186.56670232942037</c:v>
                </c:pt>
                <c:pt idx="326">
                  <c:v>-181.88818325636404</c:v>
                </c:pt>
                <c:pt idx="327">
                  <c:v>-177.1542592806974</c:v>
                </c:pt>
                <c:pt idx="328">
                  <c:v>-172.36637240152203</c:v>
                </c:pt>
                <c:pt idx="329">
                  <c:v>-167.52598105556265</c:v>
                </c:pt>
                <c:pt idx="330">
                  <c:v>-162.6345596729131</c:v>
                </c:pt>
                <c:pt idx="331">
                  <c:v>-157.69359822791057</c:v>
                </c:pt>
                <c:pt idx="332">
                  <c:v>-152.70460178527586</c:v>
                </c:pt>
                <c:pt idx="333">
                  <c:v>-147.6690900416547</c:v>
                </c:pt>
                <c:pt idx="334">
                  <c:v>-142.58859686270424</c:v>
                </c:pt>
                <c:pt idx="335">
                  <c:v>-137.46466981586264</c:v>
                </c:pt>
                <c:pt idx="336">
                  <c:v>-132.29886969894497</c:v>
                </c:pt>
                <c:pt idx="337">
                  <c:v>-127.09277006470909</c:v>
                </c:pt>
                <c:pt idx="338">
                  <c:v>-121.84795674153618</c:v>
                </c:pt>
                <c:pt idx="339">
                  <c:v>-116.56602735037214</c:v>
                </c:pt>
                <c:pt idx="340">
                  <c:v>-111.24859081807672</c:v>
                </c:pt>
                <c:pt idx="341">
                  <c:v>-105.89726688732854</c:v>
                </c:pt>
                <c:pt idx="342">
                  <c:v>-100.5136856232369</c:v>
                </c:pt>
                <c:pt idx="343">
                  <c:v>-95.099486916806455</c:v>
                </c:pt>
                <c:pt idx="344">
                  <c:v>-89.65631998541177</c:v>
                </c:pt>
                <c:pt idx="345">
                  <c:v>-84.185842870429241</c:v>
                </c:pt>
                <c:pt idx="346">
                  <c:v>-78.689721932181811</c:v>
                </c:pt>
                <c:pt idx="347">
                  <c:v>-73.16963134234939</c:v>
                </c:pt>
                <c:pt idx="348">
                  <c:v>-67.627252573999954</c:v>
                </c:pt>
                <c:pt idx="349">
                  <c:v>-62.064273889396567</c:v>
                </c:pt>
                <c:pt idx="350">
                  <c:v>-56.482389825736064</c:v>
                </c:pt>
                <c:pt idx="351">
                  <c:v>-50.883300678977733</c:v>
                </c:pt>
                <c:pt idx="352">
                  <c:v>-45.268711985914969</c:v>
                </c:pt>
                <c:pt idx="353">
                  <c:v>-39.640334004653454</c:v>
                </c:pt>
                <c:pt idx="354">
                  <c:v>-33.999881193649578</c:v>
                </c:pt>
                <c:pt idx="355">
                  <c:v>-28.34907168946987</c:v>
                </c:pt>
                <c:pt idx="356">
                  <c:v>-22.689626783429933</c:v>
                </c:pt>
                <c:pt idx="357">
                  <c:v>-17.023270397272405</c:v>
                </c:pt>
                <c:pt idx="358">
                  <c:v>-11.351728558043746</c:v>
                </c:pt>
                <c:pt idx="359">
                  <c:v>-5.6767288723296456</c:v>
                </c:pt>
                <c:pt idx="360">
                  <c:v>-9.0355079761314548E-12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6A-49BD-97B6-C77D5017DD07}"/>
            </c:ext>
          </c:extLst>
        </c:ser>
        <c:ser>
          <c:idx val="1"/>
          <c:order val="1"/>
          <c:tx>
            <c:v>Amper Carico 1 (x100)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Sfasamento!$Y$7:$Y$367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Sfasamento!$AB$7:$AB$367</c:f>
              <c:numCache>
                <c:formatCode>0.000</c:formatCode>
                <c:ptCount val="361"/>
                <c:pt idx="0">
                  <c:v>135.37724741240774</c:v>
                </c:pt>
                <c:pt idx="1">
                  <c:v>136.21082089687781</c:v>
                </c:pt>
                <c:pt idx="2">
                  <c:v>137.00290324579885</c:v>
                </c:pt>
                <c:pt idx="3">
                  <c:v>137.75325318321427</c:v>
                </c:pt>
                <c:pt idx="4">
                  <c:v>138.46164214526439</c:v>
                </c:pt>
                <c:pt idx="5">
                  <c:v>139.12785434980901</c:v>
                </c:pt>
                <c:pt idx="6">
                  <c:v>139.75168686215687</c:v>
                </c:pt>
                <c:pt idx="7">
                  <c:v>140.33294965688157</c:v>
                </c:pt>
                <c:pt idx="8">
                  <c:v>140.87146567570494</c:v>
                </c:pt>
                <c:pt idx="9">
                  <c:v>141.36707088143098</c:v>
                </c:pt>
                <c:pt idx="10">
                  <c:v>141.81961430791296</c:v>
                </c:pt>
                <c:pt idx="11">
                  <c:v>142.22895810603927</c:v>
                </c:pt>
                <c:pt idx="12">
                  <c:v>142.59497758572368</c:v>
                </c:pt>
                <c:pt idx="13">
                  <c:v>142.91756125388687</c:v>
                </c:pt>
                <c:pt idx="14">
                  <c:v>143.19661084841863</c:v>
                </c:pt>
                <c:pt idx="15">
                  <c:v>143.43204136810925</c:v>
                </c:pt>
                <c:pt idx="16">
                  <c:v>143.62378109854177</c:v>
                </c:pt>
                <c:pt idx="17">
                  <c:v>143.77177163393685</c:v>
                </c:pt>
                <c:pt idx="18">
                  <c:v>143.87596789494384</c:v>
                </c:pt>
                <c:pt idx="19">
                  <c:v>143.93633814237219</c:v>
                </c:pt>
                <c:pt idx="20">
                  <c:v>143.95286398685977</c:v>
                </c:pt>
                <c:pt idx="21">
                  <c:v>143.92554039447424</c:v>
                </c:pt>
                <c:pt idx="22">
                  <c:v>143.85437568824656</c:v>
                </c:pt>
                <c:pt idx="23">
                  <c:v>143.73939154563558</c:v>
                </c:pt>
                <c:pt idx="24">
                  <c:v>143.58062299192508</c:v>
                </c:pt>
                <c:pt idx="25">
                  <c:v>143.37811838955449</c:v>
                </c:pt>
                <c:pt idx="26">
                  <c:v>143.13193942338745</c:v>
                </c:pt>
                <c:pt idx="27">
                  <c:v>142.84216108192177</c:v>
                </c:pt>
                <c:pt idx="28">
                  <c:v>142.50887163444747</c:v>
                </c:pt>
                <c:pt idx="29">
                  <c:v>142.13217260415888</c:v>
                </c:pt>
                <c:pt idx="30">
                  <c:v>141.71217873722978</c:v>
                </c:pt>
                <c:pt idx="31">
                  <c:v>141.24901796786065</c:v>
                </c:pt>
                <c:pt idx="32">
                  <c:v>140.74283137930851</c:v>
                </c:pt>
                <c:pt idx="33">
                  <c:v>140.19377316091183</c:v>
                </c:pt>
                <c:pt idx="34">
                  <c:v>139.60201056112277</c:v>
                </c:pt>
                <c:pt idx="35">
                  <c:v>138.96772383656173</c:v>
                </c:pt>
                <c:pt idx="36">
                  <c:v>138.29110619710954</c:v>
                </c:pt>
                <c:pt idx="37">
                  <c:v>137.57236374705363</c:v>
                </c:pt>
                <c:pt idx="38">
                  <c:v>136.811715422307</c:v>
                </c:pt>
                <c:pt idx="39">
                  <c:v>136.00939292371785</c:v>
                </c:pt>
                <c:pt idx="40">
                  <c:v>135.16564064649157</c:v>
                </c:pt>
                <c:pt idx="41">
                  <c:v>134.28071560574543</c:v>
                </c:pt>
                <c:pt idx="42">
                  <c:v>133.35488735821926</c:v>
                </c:pt>
                <c:pt idx="43">
                  <c:v>132.38843792016598</c:v>
                </c:pt>
                <c:pt idx="44">
                  <c:v>131.38166168144662</c:v>
                </c:pt>
                <c:pt idx="45">
                  <c:v>130.33486531585638</c:v>
                </c:pt>
                <c:pt idx="46">
                  <c:v>129.24836768770868</c:v>
                </c:pt>
                <c:pt idx="47">
                  <c:v>128.1224997547063</c:v>
                </c:pt>
                <c:pt idx="48">
                  <c:v>126.95760446712812</c:v>
                </c:pt>
                <c:pt idx="49">
                  <c:v>125.75403666336329</c:v>
                </c:pt>
                <c:pt idx="50">
                  <c:v>124.51216296182407</c:v>
                </c:pt>
                <c:pt idx="51">
                  <c:v>123.23236164927035</c:v>
                </c:pt>
                <c:pt idx="52">
                  <c:v>121.91502256557953</c:v>
                </c:pt>
                <c:pt idx="53">
                  <c:v>120.56054698499787</c:v>
                </c:pt>
                <c:pt idx="54">
                  <c:v>119.16934749390833</c:v>
                </c:pt>
                <c:pt idx="55">
                  <c:v>117.74184786515281</c:v>
                </c:pt>
                <c:pt idx="56">
                  <c:v>116.27848292894664</c:v>
                </c:pt>
                <c:pt idx="57">
                  <c:v>114.77969844042535</c:v>
                </c:pt>
                <c:pt idx="58">
                  <c:v>113.24595094386316</c:v>
                </c:pt>
                <c:pt idx="59">
                  <c:v>111.67770763360538</c:v>
                </c:pt>
                <c:pt idx="60">
                  <c:v>110.07544621175616</c:v>
                </c:pt>
                <c:pt idx="61">
                  <c:v>108.43965474266599</c:v>
                </c:pt>
                <c:pt idx="62">
                  <c:v>106.7708315042627</c:v>
                </c:pt>
                <c:pt idx="63">
                  <c:v>105.06948483627099</c:v>
                </c:pt>
                <c:pt idx="64">
                  <c:v>103.33613298536717</c:v>
                </c:pt>
                <c:pt idx="65">
                  <c:v>101.57130394731632</c:v>
                </c:pt>
                <c:pt idx="66">
                  <c:v>99.775535306139901</c:v>
                </c:pt>
                <c:pt idx="67">
                  <c:v>97.949374070361941</c:v>
                </c:pt>
                <c:pt idx="68">
                  <c:v>96.093376506385169</c:v>
                </c:pt>
                <c:pt idx="69">
                  <c:v>94.208107969047134</c:v>
                </c:pt>
                <c:pt idx="70">
                  <c:v>92.294142729407341</c:v>
                </c:pt>
                <c:pt idx="71">
                  <c:v>90.352063799818723</c:v>
                </c:pt>
                <c:pt idx="72">
                  <c:v>88.382462756336608</c:v>
                </c:pt>
                <c:pt idx="73">
                  <c:v>86.385939558518757</c:v>
                </c:pt>
                <c:pt idx="74">
                  <c:v>84.363102366671995</c:v>
                </c:pt>
                <c:pt idx="75">
                  <c:v>82.314567356600563</c:v>
                </c:pt>
                <c:pt idx="76">
                  <c:v>80.24095853191325</c:v>
                </c:pt>
                <c:pt idx="77">
                  <c:v>78.142907533945433</c:v>
                </c:pt>
                <c:pt idx="78">
                  <c:v>76.021053449355506</c:v>
                </c:pt>
                <c:pt idx="79">
                  <c:v>73.87604261545242</c:v>
                </c:pt>
                <c:pt idx="80">
                  <c:v>71.708528423315371</c:v>
                </c:pt>
                <c:pt idx="81">
                  <c:v>69.519171118764461</c:v>
                </c:pt>
                <c:pt idx="82">
                  <c:v>67.308637601243433</c:v>
                </c:pt>
                <c:pt idx="83">
                  <c:v>65.077601220675675</c:v>
                </c:pt>
                <c:pt idx="84">
                  <c:v>62.826741572355147</c:v>
                </c:pt>
                <c:pt idx="85">
                  <c:v>60.556744289935438</c:v>
                </c:pt>
                <c:pt idx="86">
                  <c:v>58.268300836578668</c:v>
                </c:pt>
                <c:pt idx="87">
                  <c:v>55.96210829432929</c:v>
                </c:pt>
                <c:pt idx="88">
                  <c:v>53.638869151776426</c:v>
                </c:pt>
                <c:pt idx="89">
                  <c:v>51.299291090068522</c:v>
                </c:pt>
                <c:pt idx="90">
                  <c:v>48.944086767347194</c:v>
                </c:pt>
                <c:pt idx="91">
                  <c:v>46.57397360166452</c:v>
                </c:pt>
                <c:pt idx="92">
                  <c:v>44.189673552450564</c:v>
                </c:pt>
                <c:pt idx="93">
                  <c:v>41.791912900597559</c:v>
                </c:pt>
                <c:pt idx="94">
                  <c:v>39.381422027227615</c:v>
                </c:pt>
                <c:pt idx="95">
                  <c:v>36.958935191211836</c:v>
                </c:pt>
                <c:pt idx="96">
                  <c:v>34.525190305507508</c:v>
                </c:pt>
                <c:pt idx="97">
                  <c:v>32.080928712383155</c:v>
                </c:pt>
                <c:pt idx="98">
                  <c:v>29.626894957598083</c:v>
                </c:pt>
                <c:pt idx="99">
                  <c:v>27.16383656360674</c:v>
                </c:pt>
                <c:pt idx="100">
                  <c:v>24.692503801856134</c:v>
                </c:pt>
                <c:pt idx="101">
                  <c:v>22.21364946424583</c:v>
                </c:pt>
                <c:pt idx="102">
                  <c:v>19.728028633820259</c:v>
                </c:pt>
                <c:pt idx="103">
                  <c:v>17.236398454763123</c:v>
                </c:pt>
                <c:pt idx="104">
                  <c:v>14.739517901763859</c:v>
                </c:pt>
                <c:pt idx="105">
                  <c:v>12.238147548826868</c:v>
                </c:pt>
                <c:pt idx="106">
                  <c:v>9.7330493375928437</c:v>
                </c:pt>
                <c:pt idx="107">
                  <c:v>7.2249863452444858</c:v>
                </c:pt>
                <c:pt idx="108">
                  <c:v>4.7147225520653517</c:v>
                </c:pt>
                <c:pt idx="109">
                  <c:v>2.2030226087243157</c:v>
                </c:pt>
                <c:pt idx="110">
                  <c:v>-0.30934839664449665</c:v>
                </c:pt>
                <c:pt idx="111">
                  <c:v>-2.8216251714949663</c:v>
                </c:pt>
                <c:pt idx="112">
                  <c:v>-5.3330424519845012</c:v>
                </c:pt>
                <c:pt idx="113">
                  <c:v>-7.8428352360808837</c:v>
                </c:pt>
                <c:pt idx="114">
                  <c:v>-10.350239016589041</c:v>
                </c:pt>
                <c:pt idx="115">
                  <c:v>-12.85449001402773</c:v>
                </c:pt>
                <c:pt idx="116">
                  <c:v>-15.354825409283904</c:v>
                </c:pt>
                <c:pt idx="117">
                  <c:v>-17.850483575974938</c:v>
                </c:pt>
                <c:pt idx="118">
                  <c:v>-20.340704312447151</c:v>
                </c:pt>
                <c:pt idx="119">
                  <c:v>-22.824729073340965</c:v>
                </c:pt>
                <c:pt idx="120">
                  <c:v>-25.301801200650925</c:v>
                </c:pt>
                <c:pt idx="121">
                  <c:v>-27.771166154211119</c:v>
                </c:pt>
                <c:pt idx="122">
                  <c:v>-30.232071741535471</c:v>
                </c:pt>
                <c:pt idx="123">
                  <c:v>-32.683768346942635</c:v>
                </c:pt>
                <c:pt idx="124">
                  <c:v>-35.125509159896545</c:v>
                </c:pt>
                <c:pt idx="125">
                  <c:v>-37.556550402491908</c:v>
                </c:pt>
                <c:pt idx="126">
                  <c:v>-39.976151556016255</c:v>
                </c:pt>
                <c:pt idx="127">
                  <c:v>-42.383575586518901</c:v>
                </c:pt>
                <c:pt idx="128">
                  <c:v>-44.778089169318982</c:v>
                </c:pt>
                <c:pt idx="129">
                  <c:v>-47.158962912382997</c:v>
                </c:pt>
                <c:pt idx="130">
                  <c:v>-49.525471578504771</c:v>
                </c:pt>
                <c:pt idx="131">
                  <c:v>-51.876894306219768</c:v>
                </c:pt>
                <c:pt idx="132">
                  <c:v>-54.212514829386279</c:v>
                </c:pt>
                <c:pt idx="133">
                  <c:v>-56.531621695367342</c:v>
                </c:pt>
                <c:pt idx="134">
                  <c:v>-58.833508481745866</c:v>
                </c:pt>
                <c:pt idx="135">
                  <c:v>-61.117474011507866</c:v>
                </c:pt>
                <c:pt idx="136">
                  <c:v>-63.382822566627752</c:v>
                </c:pt>
                <c:pt idx="137">
                  <c:v>-65.628864099990594</c:v>
                </c:pt>
                <c:pt idx="138">
                  <c:v>-67.854914445587497</c:v>
                </c:pt>
                <c:pt idx="139">
                  <c:v>-70.060295526918964</c:v>
                </c:pt>
                <c:pt idx="140">
                  <c:v>-72.244335563543601</c:v>
                </c:pt>
                <c:pt idx="141">
                  <c:v>-74.406369275709039</c:v>
                </c:pt>
                <c:pt idx="142">
                  <c:v>-76.545738087002363</c:v>
                </c:pt>
                <c:pt idx="143">
                  <c:v>-78.661790324959242</c:v>
                </c:pt>
                <c:pt idx="144">
                  <c:v>-80.753881419569183</c:v>
                </c:pt>
                <c:pt idx="145">
                  <c:v>-82.821374099618325</c:v>
                </c:pt>
                <c:pt idx="146">
                  <c:v>-84.863638586808065</c:v>
                </c:pt>
                <c:pt idx="147">
                  <c:v>-86.880052787591779</c:v>
                </c:pt>
                <c:pt idx="148">
                  <c:v>-88.870002482670373</c:v>
                </c:pt>
                <c:pt idx="149">
                  <c:v>-90.832881514089706</c:v>
                </c:pt>
                <c:pt idx="150">
                  <c:v>-92.768091969881951</c:v>
                </c:pt>
                <c:pt idx="151">
                  <c:v>-94.675044366195493</c:v>
                </c:pt>
                <c:pt idx="152">
                  <c:v>-96.553157826857401</c:v>
                </c:pt>
                <c:pt idx="153">
                  <c:v>-98.40186026031374</c:v>
                </c:pt>
                <c:pt idx="154">
                  <c:v>-100.22058853389457</c:v>
                </c:pt>
                <c:pt idx="155">
                  <c:v>-102.00878864534934</c:v>
                </c:pt>
                <c:pt idx="156">
                  <c:v>-103.76591589160142</c:v>
                </c:pt>
                <c:pt idx="157">
                  <c:v>-105.49143503466996</c:v>
                </c:pt>
                <c:pt idx="158">
                  <c:v>-107.18482046470841</c:v>
                </c:pt>
                <c:pt idx="159">
                  <c:v>-108.84555636011063</c:v>
                </c:pt>
                <c:pt idx="160">
                  <c:v>-110.47313684463505</c:v>
                </c:pt>
                <c:pt idx="161">
                  <c:v>-112.06706614149915</c:v>
                </c:pt>
                <c:pt idx="162">
                  <c:v>-113.62685872439866</c:v>
                </c:pt>
                <c:pt idx="163">
                  <c:v>-115.15203946540255</c:v>
                </c:pt>
                <c:pt idx="164">
                  <c:v>-116.6421437796824</c:v>
                </c:pt>
                <c:pt idx="165">
                  <c:v>-118.09671776702916</c:v>
                </c:pt>
                <c:pt idx="166">
                  <c:v>-119.51531835011548</c:v>
                </c:pt>
                <c:pt idx="167">
                  <c:v>-120.89751340946158</c:v>
                </c:pt>
                <c:pt idx="168">
                  <c:v>-122.24288191506247</c:v>
                </c:pt>
                <c:pt idx="169">
                  <c:v>-123.5510140546388</c:v>
                </c:pt>
                <c:pt idx="170">
                  <c:v>-124.8215113584684</c:v>
                </c:pt>
                <c:pt idx="171">
                  <c:v>-126.05398682076519</c:v>
                </c:pt>
                <c:pt idx="172">
                  <c:v>-127.24806501756396</c:v>
                </c:pt>
                <c:pt idx="173">
                  <c:v>-128.40338222107866</c:v>
                </c:pt>
                <c:pt idx="174">
                  <c:v>-129.51958651049736</c:v>
                </c:pt>
                <c:pt idx="175">
                  <c:v>-130.59633787918051</c:v>
                </c:pt>
                <c:pt idx="176">
                  <c:v>-131.63330833823062</c:v>
                </c:pt>
                <c:pt idx="177">
                  <c:v>-132.63018201640028</c:v>
                </c:pt>
                <c:pt idx="178">
                  <c:v>-133.58665525631045</c:v>
                </c:pt>
                <c:pt idx="179">
                  <c:v>-134.50243670694644</c:v>
                </c:pt>
                <c:pt idx="180">
                  <c:v>-135.37724741240726</c:v>
                </c:pt>
                <c:pt idx="181">
                  <c:v>-136.21082089687735</c:v>
                </c:pt>
                <c:pt idx="182">
                  <c:v>-137.00290324579839</c:v>
                </c:pt>
                <c:pt idx="183">
                  <c:v>-137.75325318321387</c:v>
                </c:pt>
                <c:pt idx="184">
                  <c:v>-138.46164214526399</c:v>
                </c:pt>
                <c:pt idx="185">
                  <c:v>-139.12785434980864</c:v>
                </c:pt>
                <c:pt idx="186">
                  <c:v>-139.75168686215653</c:v>
                </c:pt>
                <c:pt idx="187">
                  <c:v>-140.33294965688125</c:v>
                </c:pt>
                <c:pt idx="188">
                  <c:v>-140.8714656757046</c:v>
                </c:pt>
                <c:pt idx="189">
                  <c:v>-141.36707088143069</c:v>
                </c:pt>
                <c:pt idx="190">
                  <c:v>-141.81961430791264</c:v>
                </c:pt>
                <c:pt idx="191">
                  <c:v>-142.22895810603904</c:v>
                </c:pt>
                <c:pt idx="192">
                  <c:v>-142.59497758572343</c:v>
                </c:pt>
                <c:pt idx="193">
                  <c:v>-142.91756125388667</c:v>
                </c:pt>
                <c:pt idx="194">
                  <c:v>-143.19661084841849</c:v>
                </c:pt>
                <c:pt idx="195">
                  <c:v>-143.43204136810911</c:v>
                </c:pt>
                <c:pt idx="196">
                  <c:v>-143.62378109854166</c:v>
                </c:pt>
                <c:pt idx="197">
                  <c:v>-143.77177163393677</c:v>
                </c:pt>
                <c:pt idx="198">
                  <c:v>-143.87596789494376</c:v>
                </c:pt>
                <c:pt idx="199">
                  <c:v>-143.93633814237216</c:v>
                </c:pt>
                <c:pt idx="200">
                  <c:v>-143.95286398685977</c:v>
                </c:pt>
                <c:pt idx="201">
                  <c:v>-143.9255403944743</c:v>
                </c:pt>
                <c:pt idx="202">
                  <c:v>-143.85437568824662</c:v>
                </c:pt>
                <c:pt idx="203">
                  <c:v>-143.7393915456357</c:v>
                </c:pt>
                <c:pt idx="204">
                  <c:v>-143.58062299192522</c:v>
                </c:pt>
                <c:pt idx="205">
                  <c:v>-143.37811838955466</c:v>
                </c:pt>
                <c:pt idx="206">
                  <c:v>-143.13193942338762</c:v>
                </c:pt>
                <c:pt idx="207">
                  <c:v>-142.84216108192197</c:v>
                </c:pt>
                <c:pt idx="208">
                  <c:v>-142.50887163444773</c:v>
                </c:pt>
                <c:pt idx="209">
                  <c:v>-142.13217260415917</c:v>
                </c:pt>
                <c:pt idx="210">
                  <c:v>-141.71217873723015</c:v>
                </c:pt>
                <c:pt idx="211">
                  <c:v>-141.24901796786102</c:v>
                </c:pt>
                <c:pt idx="212">
                  <c:v>-140.74283137930894</c:v>
                </c:pt>
                <c:pt idx="213">
                  <c:v>-140.19377316091231</c:v>
                </c:pt>
                <c:pt idx="214">
                  <c:v>-139.60201056112328</c:v>
                </c:pt>
                <c:pt idx="215">
                  <c:v>-138.96772383656227</c:v>
                </c:pt>
                <c:pt idx="216">
                  <c:v>-138.29110619711008</c:v>
                </c:pt>
                <c:pt idx="217">
                  <c:v>-137.57236374705425</c:v>
                </c:pt>
                <c:pt idx="218">
                  <c:v>-136.8117154223076</c:v>
                </c:pt>
                <c:pt idx="219">
                  <c:v>-136.00939292371854</c:v>
                </c:pt>
                <c:pt idx="220">
                  <c:v>-135.16564064649231</c:v>
                </c:pt>
                <c:pt idx="221">
                  <c:v>-134.2807156057462</c:v>
                </c:pt>
                <c:pt idx="222">
                  <c:v>-133.35488735822008</c:v>
                </c:pt>
                <c:pt idx="223">
                  <c:v>-132.38843792016684</c:v>
                </c:pt>
                <c:pt idx="224">
                  <c:v>-131.38166168144753</c:v>
                </c:pt>
                <c:pt idx="225">
                  <c:v>-130.33486531585726</c:v>
                </c:pt>
                <c:pt idx="226">
                  <c:v>-129.2483676877097</c:v>
                </c:pt>
                <c:pt idx="227">
                  <c:v>-128.12249975470732</c:v>
                </c:pt>
                <c:pt idx="228">
                  <c:v>-126.9576044671292</c:v>
                </c:pt>
                <c:pt idx="229">
                  <c:v>-125.7540366633644</c:v>
                </c:pt>
                <c:pt idx="230">
                  <c:v>-124.5121629618253</c:v>
                </c:pt>
                <c:pt idx="231">
                  <c:v>-123.23236164927154</c:v>
                </c:pt>
                <c:pt idx="232">
                  <c:v>-121.91502256558068</c:v>
                </c:pt>
                <c:pt idx="233">
                  <c:v>-120.56054698499918</c:v>
                </c:pt>
                <c:pt idx="234">
                  <c:v>-119.16934749390964</c:v>
                </c:pt>
                <c:pt idx="235">
                  <c:v>-117.7418478651542</c:v>
                </c:pt>
                <c:pt idx="236">
                  <c:v>-116.27848292894799</c:v>
                </c:pt>
                <c:pt idx="237">
                  <c:v>-114.77969844042686</c:v>
                </c:pt>
                <c:pt idx="238">
                  <c:v>-113.2459509438647</c:v>
                </c:pt>
                <c:pt idx="239">
                  <c:v>-111.67770763360703</c:v>
                </c:pt>
                <c:pt idx="240">
                  <c:v>-110.07544621175774</c:v>
                </c:pt>
                <c:pt idx="241">
                  <c:v>-108.43965474266757</c:v>
                </c:pt>
                <c:pt idx="242">
                  <c:v>-106.77083150426444</c:v>
                </c:pt>
                <c:pt idx="243">
                  <c:v>-105.06948483627264</c:v>
                </c:pt>
                <c:pt idx="244">
                  <c:v>-103.33613298536896</c:v>
                </c:pt>
                <c:pt idx="245">
                  <c:v>-101.57130394731814</c:v>
                </c:pt>
                <c:pt idx="246">
                  <c:v>-99.775535306141848</c:v>
                </c:pt>
                <c:pt idx="247">
                  <c:v>-97.949374070363831</c:v>
                </c:pt>
                <c:pt idx="248">
                  <c:v>-96.093376506387244</c:v>
                </c:pt>
                <c:pt idx="249">
                  <c:v>-94.20810796904918</c:v>
                </c:pt>
                <c:pt idx="250">
                  <c:v>-92.294142729409529</c:v>
                </c:pt>
                <c:pt idx="251">
                  <c:v>-90.352063799820826</c:v>
                </c:pt>
                <c:pt idx="252">
                  <c:v>-88.382462756338626</c:v>
                </c:pt>
                <c:pt idx="253">
                  <c:v>-86.385939558520917</c:v>
                </c:pt>
                <c:pt idx="254">
                  <c:v>-84.36310236667407</c:v>
                </c:pt>
                <c:pt idx="255">
                  <c:v>-82.314567356602836</c:v>
                </c:pt>
                <c:pt idx="256">
                  <c:v>-80.240958531915439</c:v>
                </c:pt>
                <c:pt idx="257">
                  <c:v>-78.142907533947806</c:v>
                </c:pt>
                <c:pt idx="258">
                  <c:v>-76.021053449357794</c:v>
                </c:pt>
                <c:pt idx="259">
                  <c:v>-73.876042615454836</c:v>
                </c:pt>
                <c:pt idx="260">
                  <c:v>-71.708528423317702</c:v>
                </c:pt>
                <c:pt idx="261">
                  <c:v>-69.519171118766707</c:v>
                </c:pt>
                <c:pt idx="262">
                  <c:v>-67.30863760124582</c:v>
                </c:pt>
                <c:pt idx="263">
                  <c:v>-65.077601220677977</c:v>
                </c:pt>
                <c:pt idx="264">
                  <c:v>-62.826741572357648</c:v>
                </c:pt>
                <c:pt idx="265">
                  <c:v>-60.556744289937839</c:v>
                </c:pt>
                <c:pt idx="266">
                  <c:v>-58.268300836581197</c:v>
                </c:pt>
                <c:pt idx="267">
                  <c:v>-55.962108294331777</c:v>
                </c:pt>
                <c:pt idx="268">
                  <c:v>-53.638869151779048</c:v>
                </c:pt>
                <c:pt idx="269">
                  <c:v>-51.299291090071044</c:v>
                </c:pt>
                <c:pt idx="270">
                  <c:v>-48.944086767349617</c:v>
                </c:pt>
                <c:pt idx="271">
                  <c:v>-46.573973601667078</c:v>
                </c:pt>
                <c:pt idx="272">
                  <c:v>-44.189673552453016</c:v>
                </c:pt>
                <c:pt idx="273">
                  <c:v>-41.791912900600146</c:v>
                </c:pt>
                <c:pt idx="274">
                  <c:v>-39.381422027230151</c:v>
                </c:pt>
                <c:pt idx="275">
                  <c:v>-36.958935191214508</c:v>
                </c:pt>
                <c:pt idx="276">
                  <c:v>-34.525190305510129</c:v>
                </c:pt>
                <c:pt idx="277">
                  <c:v>-32.080928712385912</c:v>
                </c:pt>
                <c:pt idx="278">
                  <c:v>-29.626894957600726</c:v>
                </c:pt>
                <c:pt idx="279">
                  <c:v>-27.163836563609266</c:v>
                </c:pt>
                <c:pt idx="280">
                  <c:v>-24.692503801858798</c:v>
                </c:pt>
                <c:pt idx="281">
                  <c:v>-22.21364946424837</c:v>
                </c:pt>
                <c:pt idx="282">
                  <c:v>-19.728028633822937</c:v>
                </c:pt>
                <c:pt idx="283">
                  <c:v>-17.236398454765677</c:v>
                </c:pt>
                <c:pt idx="284">
                  <c:v>-14.739517901766359</c:v>
                </c:pt>
                <c:pt idx="285">
                  <c:v>-12.238147548829499</c:v>
                </c:pt>
                <c:pt idx="286">
                  <c:v>-9.7330493375954141</c:v>
                </c:pt>
                <c:pt idx="287">
                  <c:v>-7.224986345247185</c:v>
                </c:pt>
                <c:pt idx="288">
                  <c:v>-4.7147225520679248</c:v>
                </c:pt>
                <c:pt idx="289">
                  <c:v>-2.2030226087270179</c:v>
                </c:pt>
                <c:pt idx="290">
                  <c:v>0.30934839664192193</c:v>
                </c:pt>
                <c:pt idx="291">
                  <c:v>2.8216251714922636</c:v>
                </c:pt>
                <c:pt idx="292">
                  <c:v>5.3330424519819282</c:v>
                </c:pt>
                <c:pt idx="293">
                  <c:v>7.8428352360783773</c:v>
                </c:pt>
                <c:pt idx="294">
                  <c:v>10.350239016586409</c:v>
                </c:pt>
                <c:pt idx="295">
                  <c:v>12.854490014025227</c:v>
                </c:pt>
                <c:pt idx="296">
                  <c:v>15.354825409281281</c:v>
                </c:pt>
                <c:pt idx="297">
                  <c:v>17.850483575972383</c:v>
                </c:pt>
                <c:pt idx="298">
                  <c:v>20.340704312444476</c:v>
                </c:pt>
                <c:pt idx="299">
                  <c:v>22.824729073338425</c:v>
                </c:pt>
                <c:pt idx="300">
                  <c:v>25.301801200648267</c:v>
                </c:pt>
                <c:pt idx="301">
                  <c:v>27.771166154208593</c:v>
                </c:pt>
                <c:pt idx="302">
                  <c:v>30.232071741533012</c:v>
                </c:pt>
                <c:pt idx="303">
                  <c:v>32.683768346940063</c:v>
                </c:pt>
                <c:pt idx="304">
                  <c:v>35.125509159894108</c:v>
                </c:pt>
                <c:pt idx="305">
                  <c:v>37.556550402489357</c:v>
                </c:pt>
                <c:pt idx="306">
                  <c:v>39.976151556013775</c:v>
                </c:pt>
                <c:pt idx="307">
                  <c:v>42.383575586516315</c:v>
                </c:pt>
                <c:pt idx="308">
                  <c:v>44.778089169316537</c:v>
                </c:pt>
                <c:pt idx="309">
                  <c:v>47.158962912380446</c:v>
                </c:pt>
                <c:pt idx="310">
                  <c:v>49.525471578502348</c:v>
                </c:pt>
                <c:pt idx="311">
                  <c:v>51.876894306217189</c:v>
                </c:pt>
                <c:pt idx="312">
                  <c:v>54.212514829383842</c:v>
                </c:pt>
                <c:pt idx="313">
                  <c:v>56.531621695365033</c:v>
                </c:pt>
                <c:pt idx="314">
                  <c:v>58.833508481743458</c:v>
                </c:pt>
                <c:pt idx="315">
                  <c:v>61.117474011505593</c:v>
                </c:pt>
                <c:pt idx="316">
                  <c:v>63.382822566625329</c:v>
                </c:pt>
                <c:pt idx="317">
                  <c:v>65.628864099988306</c:v>
                </c:pt>
                <c:pt idx="318">
                  <c:v>67.854914445585109</c:v>
                </c:pt>
                <c:pt idx="319">
                  <c:v>70.060295526916718</c:v>
                </c:pt>
                <c:pt idx="320">
                  <c:v>72.244335563541256</c:v>
                </c:pt>
                <c:pt idx="321">
                  <c:v>74.40636927570678</c:v>
                </c:pt>
                <c:pt idx="322">
                  <c:v>76.545738087000245</c:v>
                </c:pt>
                <c:pt idx="323">
                  <c:v>78.661790324956968</c:v>
                </c:pt>
                <c:pt idx="324">
                  <c:v>80.753881419567065</c:v>
                </c:pt>
                <c:pt idx="325">
                  <c:v>82.821374099616122</c:v>
                </c:pt>
                <c:pt idx="326">
                  <c:v>84.863638586805976</c:v>
                </c:pt>
                <c:pt idx="327">
                  <c:v>86.880052787589563</c:v>
                </c:pt>
                <c:pt idx="328">
                  <c:v>88.870002482668298</c:v>
                </c:pt>
                <c:pt idx="329">
                  <c:v>90.832881514087561</c:v>
                </c:pt>
                <c:pt idx="330">
                  <c:v>92.768091969879933</c:v>
                </c:pt>
                <c:pt idx="331">
                  <c:v>94.675044366193603</c:v>
                </c:pt>
                <c:pt idx="332">
                  <c:v>96.553157826855397</c:v>
                </c:pt>
                <c:pt idx="333">
                  <c:v>98.401860260311864</c:v>
                </c:pt>
                <c:pt idx="334">
                  <c:v>100.22058853389264</c:v>
                </c:pt>
                <c:pt idx="335">
                  <c:v>102.00878864534752</c:v>
                </c:pt>
                <c:pt idx="336">
                  <c:v>103.76591589159953</c:v>
                </c:pt>
                <c:pt idx="337">
                  <c:v>105.49143503466816</c:v>
                </c:pt>
                <c:pt idx="338">
                  <c:v>107.18482046470656</c:v>
                </c:pt>
                <c:pt idx="339">
                  <c:v>108.8455563601089</c:v>
                </c:pt>
                <c:pt idx="340">
                  <c:v>110.47313684463322</c:v>
                </c:pt>
                <c:pt idx="341">
                  <c:v>112.06706614149753</c:v>
                </c:pt>
                <c:pt idx="342">
                  <c:v>113.62685872439707</c:v>
                </c:pt>
                <c:pt idx="343">
                  <c:v>115.15203946540092</c:v>
                </c:pt>
                <c:pt idx="344">
                  <c:v>116.64214377968092</c:v>
                </c:pt>
                <c:pt idx="345">
                  <c:v>118.09671776702764</c:v>
                </c:pt>
                <c:pt idx="346">
                  <c:v>119.51531835011406</c:v>
                </c:pt>
                <c:pt idx="347">
                  <c:v>120.89751340946005</c:v>
                </c:pt>
                <c:pt idx="348">
                  <c:v>122.24288191506112</c:v>
                </c:pt>
                <c:pt idx="349">
                  <c:v>123.55101405463733</c:v>
                </c:pt>
                <c:pt idx="350">
                  <c:v>124.82151135846711</c:v>
                </c:pt>
                <c:pt idx="351">
                  <c:v>126.05398682076394</c:v>
                </c:pt>
                <c:pt idx="352">
                  <c:v>127.24806501756267</c:v>
                </c:pt>
                <c:pt idx="353">
                  <c:v>128.40338222107749</c:v>
                </c:pt>
                <c:pt idx="354">
                  <c:v>129.51958651049614</c:v>
                </c:pt>
                <c:pt idx="355">
                  <c:v>130.59633787917943</c:v>
                </c:pt>
                <c:pt idx="356">
                  <c:v>131.63330833822945</c:v>
                </c:pt>
                <c:pt idx="357">
                  <c:v>132.63018201639929</c:v>
                </c:pt>
                <c:pt idx="358">
                  <c:v>133.5866552563094</c:v>
                </c:pt>
                <c:pt idx="359">
                  <c:v>134.50243670694553</c:v>
                </c:pt>
                <c:pt idx="360">
                  <c:v>135.37724741240638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A-49BD-97B6-C77D5017DD07}"/>
            </c:ext>
          </c:extLst>
        </c:ser>
        <c:ser>
          <c:idx val="2"/>
          <c:order val="2"/>
          <c:tx>
            <c:v>Amper Carico 2 (x100)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Sfasamento!$Y$7:$Y$367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Sfasamento!$AC$7:$AC$367</c:f>
              <c:numCache>
                <c:formatCode>0.000</c:formatCode>
                <c:ptCount val="361"/>
                <c:pt idx="0">
                  <c:v>-136.78512361496621</c:v>
                </c:pt>
                <c:pt idx="1">
                  <c:v>-135.69118493116457</c:v>
                </c:pt>
                <c:pt idx="2">
                  <c:v>-134.55591339796285</c:v>
                </c:pt>
                <c:pt idx="3">
                  <c:v>-133.37965483006772</c:v>
                </c:pt>
                <c:pt idx="4">
                  <c:v>-132.16276752723363</c:v>
                </c:pt>
                <c:pt idx="5">
                  <c:v>-130.90562216512126</c:v>
                </c:pt>
                <c:pt idx="6">
                  <c:v>-129.60860168238614</c:v>
                </c:pt>
                <c:pt idx="7">
                  <c:v>-128.27210116403188</c:v>
                </c:pt>
                <c:pt idx="8">
                  <c:v>-126.89652772106328</c:v>
                </c:pt>
                <c:pt idx="9">
                  <c:v>-125.48230036647658</c:v>
                </c:pt>
                <c:pt idx="10">
                  <c:v>-124.02984988762391</c:v>
                </c:pt>
                <c:pt idx="11">
                  <c:v>-122.53961871499138</c:v>
                </c:pt>
                <c:pt idx="12">
                  <c:v>-121.01206078743027</c:v>
                </c:pt>
                <c:pt idx="13">
                  <c:v>-119.44764141388318</c:v>
                </c:pt>
                <c:pt idx="14">
                  <c:v>-117.84683713164613</c:v>
                </c:pt>
                <c:pt idx="15">
                  <c:v>-116.21013556121082</c:v>
                </c:pt>
                <c:pt idx="16">
                  <c:v>-114.53803525773071</c:v>
                </c:pt>
                <c:pt idx="17">
                  <c:v>-112.83104555915627</c:v>
                </c:pt>
                <c:pt idx="18">
                  <c:v>-111.08968643108558</c:v>
                </c:pt>
                <c:pt idx="19">
                  <c:v>-109.31448830837805</c:v>
                </c:pt>
                <c:pt idx="20">
                  <c:v>-107.50599193357854</c:v>
                </c:pt>
                <c:pt idx="21">
                  <c:v>-105.66474819220215</c:v>
                </c:pt>
                <c:pt idx="22">
                  <c:v>-103.79131794492902</c:v>
                </c:pt>
                <c:pt idx="23">
                  <c:v>-101.88627185676076</c:v>
                </c:pt>
                <c:pt idx="24">
                  <c:v>-99.950190223190489</c:v>
                </c:pt>
                <c:pt idx="25">
                  <c:v>-97.983662793438981</c:v>
                </c:pt>
                <c:pt idx="26">
                  <c:v>-95.987288590811531</c:v>
                </c:pt>
                <c:pt idx="27">
                  <c:v>-93.961675730229601</c:v>
                </c:pt>
                <c:pt idx="28">
                  <c:v>-91.907441232993008</c:v>
                </c:pt>
                <c:pt idx="29">
                  <c:v>-89.825210838829506</c:v>
                </c:pt>
                <c:pt idx="30">
                  <c:v>-87.715618815288138</c:v>
                </c:pt>
                <c:pt idx="31">
                  <c:v>-85.579307764535343</c:v>
                </c:pt>
                <c:pt idx="32">
                  <c:v>-83.41692842761212</c:v>
                </c:pt>
                <c:pt idx="33">
                  <c:v>-81.229139486211892</c:v>
                </c:pt>
                <c:pt idx="34">
                  <c:v>-79.016607362039821</c:v>
                </c:pt>
                <c:pt idx="35">
                  <c:v>-76.780006013814216</c:v>
                </c:pt>
                <c:pt idx="36">
                  <c:v>-74.520016731972191</c:v>
                </c:pt>
                <c:pt idx="37">
                  <c:v>-72.237327931141976</c:v>
                </c:pt>
                <c:pt idx="38">
                  <c:v>-69.932634940445254</c:v>
                </c:pt>
                <c:pt idx="39">
                  <c:v>-67.606639791693013</c:v>
                </c:pt>
                <c:pt idx="40">
                  <c:v>-65.260051005539992</c:v>
                </c:pt>
                <c:pt idx="41">
                  <c:v>-62.893583375662367</c:v>
                </c:pt>
                <c:pt idx="42">
                  <c:v>-60.507957751024698</c:v>
                </c:pt>
                <c:pt idx="43">
                  <c:v>-58.103900816302321</c:v>
                </c:pt>
                <c:pt idx="44">
                  <c:v>-55.682144870526187</c:v>
                </c:pt>
                <c:pt idx="45">
                  <c:v>-53.243427604017413</c:v>
                </c:pt>
                <c:pt idx="46">
                  <c:v>-50.78849187367981</c:v>
                </c:pt>
                <c:pt idx="47">
                  <c:v>-48.318085476718309</c:v>
                </c:pt>
                <c:pt idx="48">
                  <c:v>-45.832960922852799</c:v>
                </c:pt>
                <c:pt idx="49">
                  <c:v>-43.333875205096327</c:v>
                </c:pt>
                <c:pt idx="50">
                  <c:v>-40.821589569167713</c:v>
                </c:pt>
                <c:pt idx="51">
                  <c:v>-38.296869281608693</c:v>
                </c:pt>
                <c:pt idx="52">
                  <c:v>-35.760483396676406</c:v>
                </c:pt>
                <c:pt idx="53">
                  <c:v>-33.213204522081909</c:v>
                </c:pt>
                <c:pt idx="54">
                  <c:v>-30.655808583646447</c:v>
                </c:pt>
                <c:pt idx="55">
                  <c:v>-28.089074588946922</c:v>
                </c:pt>
                <c:pt idx="56">
                  <c:v>-25.513784390022625</c:v>
                </c:pt>
                <c:pt idx="57">
                  <c:v>-22.930722445215533</c:v>
                </c:pt>
                <c:pt idx="58">
                  <c:v>-20.340675580216764</c:v>
                </c:pt>
                <c:pt idx="59">
                  <c:v>-17.744432748391702</c:v>
                </c:pt>
                <c:pt idx="60">
                  <c:v>-15.142784790457295</c:v>
                </c:pt>
                <c:pt idx="61">
                  <c:v>-12.536524193584263</c:v>
                </c:pt>
                <c:pt idx="62">
                  <c:v>-9.9264448499978322</c:v>
                </c:pt>
                <c:pt idx="63">
                  <c:v>-7.3133418151504594</c:v>
                </c:pt>
                <c:pt idx="64">
                  <c:v>-4.6980110655402578</c:v>
                </c:pt>
                <c:pt idx="65">
                  <c:v>-2.0812492562488054</c:v>
                </c:pt>
                <c:pt idx="66">
                  <c:v>0.53614652172758159</c:v>
                </c:pt>
                <c:pt idx="67">
                  <c:v>3.1533789842796827</c:v>
                </c:pt>
                <c:pt idx="68">
                  <c:v>5.7696508970457039</c:v>
                </c:pt>
                <c:pt idx="69">
                  <c:v>8.3841653182566223</c:v>
                </c:pt>
                <c:pt idx="70">
                  <c:v>10.996125841492365</c:v>
                </c:pt>
                <c:pt idx="71">
                  <c:v>13.604736838274892</c:v>
                </c:pt>
                <c:pt idx="72">
                  <c:v>16.209203700424471</c:v>
                </c:pt>
                <c:pt idx="73">
                  <c:v>18.808733082104784</c:v>
                </c:pt>
                <c:pt idx="74">
                  <c:v>21.402533141484003</c:v>
                </c:pt>
                <c:pt idx="75">
                  <c:v>23.989813781937361</c:v>
                </c:pt>
                <c:pt idx="76">
                  <c:v>26.569786892718163</c:v>
                </c:pt>
                <c:pt idx="77">
                  <c:v>29.141666589024172</c:v>
                </c:pt>
                <c:pt idx="78">
                  <c:v>31.70466945138547</c:v>
                </c:pt>
                <c:pt idx="79">
                  <c:v>34.258014764301848</c:v>
                </c:pt>
                <c:pt idx="80">
                  <c:v>36.800924754056211</c:v>
                </c:pt>
                <c:pt idx="81">
                  <c:v>39.332624825631889</c:v>
                </c:pt>
                <c:pt idx="82">
                  <c:v>41.852343798662019</c:v>
                </c:pt>
                <c:pt idx="83">
                  <c:v>44.359314142338299</c:v>
                </c:pt>
                <c:pt idx="84">
                  <c:v>46.852772209208517</c:v>
                </c:pt>
                <c:pt idx="85">
                  <c:v>49.331958467790784</c:v>
                </c:pt>
                <c:pt idx="86">
                  <c:v>51.796117733934352</c:v>
                </c:pt>
                <c:pt idx="87">
                  <c:v>54.244499400855929</c:v>
                </c:pt>
                <c:pt idx="88">
                  <c:v>56.676357667781716</c:v>
                </c:pt>
                <c:pt idx="89">
                  <c:v>59.090951767125723</c:v>
                </c:pt>
                <c:pt idx="90">
                  <c:v>61.487546190134537</c:v>
                </c:pt>
                <c:pt idx="91">
                  <c:v>63.865410910930585</c:v>
                </c:pt>
                <c:pt idx="92">
                  <c:v>66.223821608885075</c:v>
                </c:pt>
                <c:pt idx="93">
                  <c:v>68.562059889252907</c:v>
                </c:pt>
                <c:pt idx="94">
                  <c:v>70.879413502002905</c:v>
                </c:pt>
                <c:pt idx="95">
                  <c:v>73.175176558775874</c:v>
                </c:pt>
                <c:pt idx="96">
                  <c:v>75.448649747905222</c:v>
                </c:pt>
                <c:pt idx="97">
                  <c:v>77.699140547433828</c:v>
                </c:pt>
                <c:pt idx="98">
                  <c:v>79.925963436063242</c:v>
                </c:pt>
                <c:pt idx="99">
                  <c:v>82.128440101969844</c:v>
                </c:pt>
                <c:pt idx="100">
                  <c:v>84.305899649425299</c:v>
                </c:pt>
                <c:pt idx="101">
                  <c:v>86.457678803157961</c:v>
                </c:pt>
                <c:pt idx="102">
                  <c:v>88.583122110392836</c:v>
                </c:pt>
                <c:pt idx="103">
                  <c:v>90.681582140508908</c:v>
                </c:pt>
                <c:pt idx="104">
                  <c:v>92.752419682252793</c:v>
                </c:pt>
                <c:pt idx="105">
                  <c:v>94.795003938448588</c:v>
                </c:pt>
                <c:pt idx="106">
                  <c:v>96.808712718144932</c:v>
                </c:pt>
                <c:pt idx="107">
                  <c:v>98.792932626140214</c:v>
                </c:pt>
                <c:pt idx="108">
                  <c:v>100.74705924982901</c:v>
                </c:pt>
                <c:pt idx="109">
                  <c:v>102.6704973433116</c:v>
                </c:pt>
                <c:pt idx="110">
                  <c:v>104.56266100871197</c:v>
                </c:pt>
                <c:pt idx="111">
                  <c:v>106.42297387464785</c:v>
                </c:pt>
                <c:pt idx="112">
                  <c:v>108.250869271799</c:v>
                </c:pt>
                <c:pt idx="113">
                  <c:v>110.04579040552028</c:v>
                </c:pt>
                <c:pt idx="114">
                  <c:v>111.8071905254465</c:v>
                </c:pt>
                <c:pt idx="115">
                  <c:v>113.53453309203809</c:v>
                </c:pt>
                <c:pt idx="116">
                  <c:v>115.22729194001613</c:v>
                </c:pt>
                <c:pt idx="117">
                  <c:v>116.88495143863744</c:v>
                </c:pt>
                <c:pt idx="118">
                  <c:v>118.50700664876057</c:v>
                </c:pt>
                <c:pt idx="119">
                  <c:v>120.09296347665533</c:v>
                </c:pt>
                <c:pt idx="120">
                  <c:v>121.64233882450841</c:v>
                </c:pt>
                <c:pt idx="121">
                  <c:v>123.15466073757979</c:v>
                </c:pt>
                <c:pt idx="122">
                  <c:v>124.62946854796454</c:v>
                </c:pt>
                <c:pt idx="123">
                  <c:v>126.06631301491676</c:v>
                </c:pt>
                <c:pt idx="124">
                  <c:v>127.46475646169284</c:v>
                </c:pt>
                <c:pt idx="125">
                  <c:v>128.82437290887188</c:v>
                </c:pt>
                <c:pt idx="126">
                  <c:v>130.1447482041132</c:v>
                </c:pt>
                <c:pt idx="127">
                  <c:v>131.42548014831098</c:v>
                </c:pt>
                <c:pt idx="128">
                  <c:v>132.6661786181084</c:v>
                </c:pt>
                <c:pt idx="129">
                  <c:v>133.86646568473265</c:v>
                </c:pt>
                <c:pt idx="130">
                  <c:v>135.02597572911571</c:v>
                </c:pt>
                <c:pt idx="131">
                  <c:v>136.14435555326574</c:v>
                </c:pt>
                <c:pt idx="132">
                  <c:v>137.22126448785423</c:v>
                </c:pt>
                <c:pt idx="133">
                  <c:v>138.25637449598747</c:v>
                </c:pt>
                <c:pt idx="134">
                  <c:v>139.24937027312967</c:v>
                </c:pt>
                <c:pt idx="135">
                  <c:v>140.19994934314772</c:v>
                </c:pt>
                <c:pt idx="136">
                  <c:v>141.10782215044847</c:v>
                </c:pt>
                <c:pt idx="137">
                  <c:v>141.97271214818002</c:v>
                </c:pt>
                <c:pt idx="138">
                  <c:v>142.79435588247068</c:v>
                </c:pt>
                <c:pt idx="139">
                  <c:v>143.57250307267955</c:v>
                </c:pt>
                <c:pt idx="140">
                  <c:v>144.30691668763441</c:v>
                </c:pt>
                <c:pt idx="141">
                  <c:v>144.99737301783375</c:v>
                </c:pt>
                <c:pt idx="142">
                  <c:v>145.64366174359077</c:v>
                </c:pt>
                <c:pt idx="143">
                  <c:v>146.24558599909884</c:v>
                </c:pt>
                <c:pt idx="144">
                  <c:v>146.8029624323988</c:v>
                </c:pt>
                <c:pt idx="145">
                  <c:v>147.31562126122961</c:v>
                </c:pt>
                <c:pt idx="146">
                  <c:v>147.78340632474576</c:v>
                </c:pt>
                <c:pt idx="147">
                  <c:v>148.20617513108542</c:v>
                </c:pt>
                <c:pt idx="148">
                  <c:v>148.5837989007747</c:v>
                </c:pt>
                <c:pt idx="149">
                  <c:v>148.91616260595521</c:v>
                </c:pt>
                <c:pt idx="150">
                  <c:v>149.20316500542268</c:v>
                </c:pt>
                <c:pt idx="151">
                  <c:v>149.44471867546599</c:v>
                </c:pt>
                <c:pt idx="152">
                  <c:v>149.64075003649725</c:v>
                </c:pt>
                <c:pt idx="153">
                  <c:v>149.79119937546491</c:v>
                </c:pt>
                <c:pt idx="154">
                  <c:v>149.89602086404287</c:v>
                </c:pt>
                <c:pt idx="155">
                  <c:v>149.95518257259027</c:v>
                </c:pt>
                <c:pt idx="156">
                  <c:v>149.96866647987761</c:v>
                </c:pt>
                <c:pt idx="157">
                  <c:v>149.93646847857607</c:v>
                </c:pt>
                <c:pt idx="158">
                  <c:v>149.85859837650878</c:v>
                </c:pt>
                <c:pt idx="159">
                  <c:v>149.73507989366317</c:v>
                </c:pt>
                <c:pt idx="160">
                  <c:v>149.56595065496566</c:v>
                </c:pt>
                <c:pt idx="161">
                  <c:v>149.35126217882072</c:v>
                </c:pt>
                <c:pt idx="162">
                  <c:v>149.091079861418</c:v>
                </c:pt>
                <c:pt idx="163">
                  <c:v>148.78548295681173</c:v>
                </c:pt>
                <c:pt idx="164">
                  <c:v>148.43456455277951</c:v>
                </c:pt>
                <c:pt idx="165">
                  <c:v>148.03843154246658</c:v>
                </c:pt>
                <c:pt idx="166">
                  <c:v>147.59720459182532</c:v>
                </c:pt>
                <c:pt idx="167">
                  <c:v>147.11101810285916</c:v>
                </c:pt>
                <c:pt idx="168">
                  <c:v>146.58002017268245</c:v>
                </c:pt>
                <c:pt idx="169">
                  <c:v>146.00437254840861</c:v>
                </c:pt>
                <c:pt idx="170">
                  <c:v>145.38425057788044</c:v>
                </c:pt>
                <c:pt idx="171">
                  <c:v>144.7198431562573</c:v>
                </c:pt>
                <c:pt idx="172">
                  <c:v>144.01135266847623</c:v>
                </c:pt>
                <c:pt idx="173">
                  <c:v>143.25899492760303</c:v>
                </c:pt>
                <c:pt idx="174">
                  <c:v>142.46299910909383</c:v>
                </c:pt>
                <c:pt idx="175">
                  <c:v>141.62360768098594</c:v>
                </c:pt>
                <c:pt idx="176">
                  <c:v>140.74107633003973</c:v>
                </c:pt>
                <c:pt idx="177">
                  <c:v>139.81567388385398</c:v>
                </c:pt>
                <c:pt idx="178">
                  <c:v>138.84768222897836</c:v>
                </c:pt>
                <c:pt idx="179">
                  <c:v>137.83739622504808</c:v>
                </c:pt>
                <c:pt idx="180">
                  <c:v>136.78512361496681</c:v>
                </c:pt>
                <c:pt idx="181">
                  <c:v>135.6911849311652</c:v>
                </c:pt>
                <c:pt idx="182">
                  <c:v>134.55591339796351</c:v>
                </c:pt>
                <c:pt idx="183">
                  <c:v>133.3796548300684</c:v>
                </c:pt>
                <c:pt idx="184">
                  <c:v>132.16276752723434</c:v>
                </c:pt>
                <c:pt idx="185">
                  <c:v>130.90562216512203</c:v>
                </c:pt>
                <c:pt idx="186">
                  <c:v>129.6086016823869</c:v>
                </c:pt>
                <c:pt idx="187">
                  <c:v>128.27210116403268</c:v>
                </c:pt>
                <c:pt idx="188">
                  <c:v>126.89652772106412</c:v>
                </c:pt>
                <c:pt idx="189">
                  <c:v>125.48230036647747</c:v>
                </c:pt>
                <c:pt idx="190">
                  <c:v>124.02984988762485</c:v>
                </c:pt>
                <c:pt idx="191">
                  <c:v>122.5396187149923</c:v>
                </c:pt>
                <c:pt idx="192">
                  <c:v>121.01206078743125</c:v>
                </c:pt>
                <c:pt idx="193">
                  <c:v>119.44764141388417</c:v>
                </c:pt>
                <c:pt idx="194">
                  <c:v>117.84683713164716</c:v>
                </c:pt>
                <c:pt idx="195">
                  <c:v>116.21013556121187</c:v>
                </c:pt>
                <c:pt idx="196">
                  <c:v>114.53803525773183</c:v>
                </c:pt>
                <c:pt idx="197">
                  <c:v>112.83104555915739</c:v>
                </c:pt>
                <c:pt idx="198">
                  <c:v>111.08968643108676</c:v>
                </c:pt>
                <c:pt idx="199">
                  <c:v>109.31448830837927</c:v>
                </c:pt>
                <c:pt idx="200">
                  <c:v>107.50599193357975</c:v>
                </c:pt>
                <c:pt idx="201">
                  <c:v>105.66474819220342</c:v>
                </c:pt>
                <c:pt idx="202">
                  <c:v>103.79131794493033</c:v>
                </c:pt>
                <c:pt idx="203">
                  <c:v>101.88627185676214</c:v>
                </c:pt>
                <c:pt idx="204">
                  <c:v>99.950190223191882</c:v>
                </c:pt>
                <c:pt idx="205">
                  <c:v>97.983662793440388</c:v>
                </c:pt>
                <c:pt idx="206">
                  <c:v>95.987288590812994</c:v>
                </c:pt>
                <c:pt idx="207">
                  <c:v>93.961675730231093</c:v>
                </c:pt>
                <c:pt idx="208">
                  <c:v>91.907441232994586</c:v>
                </c:pt>
                <c:pt idx="209">
                  <c:v>89.825210838831111</c:v>
                </c:pt>
                <c:pt idx="210">
                  <c:v>87.71561881528973</c:v>
                </c:pt>
                <c:pt idx="211">
                  <c:v>85.579307764536978</c:v>
                </c:pt>
                <c:pt idx="212">
                  <c:v>83.416928427613783</c:v>
                </c:pt>
                <c:pt idx="213">
                  <c:v>81.229139486213626</c:v>
                </c:pt>
                <c:pt idx="214">
                  <c:v>79.016607362041611</c:v>
                </c:pt>
                <c:pt idx="215">
                  <c:v>76.780006013816006</c:v>
                </c:pt>
                <c:pt idx="216">
                  <c:v>74.52001673197401</c:v>
                </c:pt>
                <c:pt idx="217">
                  <c:v>72.237327931143852</c:v>
                </c:pt>
                <c:pt idx="218">
                  <c:v>69.932634940447173</c:v>
                </c:pt>
                <c:pt idx="219">
                  <c:v>67.606639791694917</c:v>
                </c:pt>
                <c:pt idx="220">
                  <c:v>65.260051005541953</c:v>
                </c:pt>
                <c:pt idx="221">
                  <c:v>62.893583375664377</c:v>
                </c:pt>
                <c:pt idx="222">
                  <c:v>60.507957751026765</c:v>
                </c:pt>
                <c:pt idx="223">
                  <c:v>58.103900816304424</c:v>
                </c:pt>
                <c:pt idx="224">
                  <c:v>55.682144870528269</c:v>
                </c:pt>
                <c:pt idx="225">
                  <c:v>53.243427604019558</c:v>
                </c:pt>
                <c:pt idx="226">
                  <c:v>50.788491873681998</c:v>
                </c:pt>
                <c:pt idx="227">
                  <c:v>48.318085476720533</c:v>
                </c:pt>
                <c:pt idx="228">
                  <c:v>45.832960922855065</c:v>
                </c:pt>
                <c:pt idx="229">
                  <c:v>43.333875205098579</c:v>
                </c:pt>
                <c:pt idx="230">
                  <c:v>40.821589569170065</c:v>
                </c:pt>
                <c:pt idx="231">
                  <c:v>38.296869281610967</c:v>
                </c:pt>
                <c:pt idx="232">
                  <c:v>35.760483396678723</c:v>
                </c:pt>
                <c:pt idx="233">
                  <c:v>33.213204522084268</c:v>
                </c:pt>
                <c:pt idx="234">
                  <c:v>30.655808583648849</c:v>
                </c:pt>
                <c:pt idx="235">
                  <c:v>28.089074588949359</c:v>
                </c:pt>
                <c:pt idx="236">
                  <c:v>25.513784390025108</c:v>
                </c:pt>
                <c:pt idx="237">
                  <c:v>22.93072244521807</c:v>
                </c:pt>
                <c:pt idx="238">
                  <c:v>20.34067558021933</c:v>
                </c:pt>
                <c:pt idx="239">
                  <c:v>17.744432748394299</c:v>
                </c:pt>
                <c:pt idx="240">
                  <c:v>15.142784790459929</c:v>
                </c:pt>
                <c:pt idx="241">
                  <c:v>12.536524193586803</c:v>
                </c:pt>
                <c:pt idx="242">
                  <c:v>9.9264448500004079</c:v>
                </c:pt>
                <c:pt idx="243">
                  <c:v>7.3133418151530707</c:v>
                </c:pt>
                <c:pt idx="244">
                  <c:v>4.6980110655429046</c:v>
                </c:pt>
                <c:pt idx="245">
                  <c:v>2.0812492562515206</c:v>
                </c:pt>
                <c:pt idx="246">
                  <c:v>-0.53614652172483268</c:v>
                </c:pt>
                <c:pt idx="247">
                  <c:v>-3.1533789842769009</c:v>
                </c:pt>
                <c:pt idx="248">
                  <c:v>-5.7696508970428901</c:v>
                </c:pt>
                <c:pt idx="249">
                  <c:v>-8.3841653182537765</c:v>
                </c:pt>
                <c:pt idx="250">
                  <c:v>-10.996125841489491</c:v>
                </c:pt>
                <c:pt idx="251">
                  <c:v>-13.604736838272155</c:v>
                </c:pt>
                <c:pt idx="252">
                  <c:v>-16.209203700421703</c:v>
                </c:pt>
                <c:pt idx="253">
                  <c:v>-18.808733082102023</c:v>
                </c:pt>
                <c:pt idx="254">
                  <c:v>-21.402533141481246</c:v>
                </c:pt>
                <c:pt idx="255">
                  <c:v>-23.989813781934579</c:v>
                </c:pt>
                <c:pt idx="256">
                  <c:v>-26.569786892715396</c:v>
                </c:pt>
                <c:pt idx="257">
                  <c:v>-29.14166658902138</c:v>
                </c:pt>
                <c:pt idx="258">
                  <c:v>-31.704669451382689</c:v>
                </c:pt>
                <c:pt idx="259">
                  <c:v>-34.25801476429907</c:v>
                </c:pt>
                <c:pt idx="260">
                  <c:v>-36.80092475405354</c:v>
                </c:pt>
                <c:pt idx="261">
                  <c:v>-39.332624825629232</c:v>
                </c:pt>
                <c:pt idx="262">
                  <c:v>-41.852343798659348</c:v>
                </c:pt>
                <c:pt idx="263">
                  <c:v>-44.359314142335634</c:v>
                </c:pt>
                <c:pt idx="264">
                  <c:v>-46.852772209205838</c:v>
                </c:pt>
                <c:pt idx="265">
                  <c:v>-49.33195846778812</c:v>
                </c:pt>
                <c:pt idx="266">
                  <c:v>-51.796117733931702</c:v>
                </c:pt>
                <c:pt idx="267">
                  <c:v>-54.244499400853272</c:v>
                </c:pt>
                <c:pt idx="268">
                  <c:v>-56.676357667779072</c:v>
                </c:pt>
                <c:pt idx="269">
                  <c:v>-59.090951767123066</c:v>
                </c:pt>
                <c:pt idx="270">
                  <c:v>-61.487546190132022</c:v>
                </c:pt>
                <c:pt idx="271">
                  <c:v>-63.865410910928098</c:v>
                </c:pt>
                <c:pt idx="272">
                  <c:v>-66.223821608882574</c:v>
                </c:pt>
                <c:pt idx="273">
                  <c:v>-68.56205988925042</c:v>
                </c:pt>
                <c:pt idx="274">
                  <c:v>-70.879413502000418</c:v>
                </c:pt>
                <c:pt idx="275">
                  <c:v>-73.17517655877343</c:v>
                </c:pt>
                <c:pt idx="276">
                  <c:v>-75.448649747902763</c:v>
                </c:pt>
                <c:pt idx="277">
                  <c:v>-77.699140547431398</c:v>
                </c:pt>
                <c:pt idx="278">
                  <c:v>-79.925963436060826</c:v>
                </c:pt>
                <c:pt idx="279">
                  <c:v>-82.128440101967541</c:v>
                </c:pt>
                <c:pt idx="280">
                  <c:v>-84.305899649423012</c:v>
                </c:pt>
                <c:pt idx="281">
                  <c:v>-86.457678803155702</c:v>
                </c:pt>
                <c:pt idx="282">
                  <c:v>-88.58312211039059</c:v>
                </c:pt>
                <c:pt idx="283">
                  <c:v>-90.681582140506805</c:v>
                </c:pt>
                <c:pt idx="284">
                  <c:v>-92.752419682250704</c:v>
                </c:pt>
                <c:pt idx="285">
                  <c:v>-94.795003938446513</c:v>
                </c:pt>
                <c:pt idx="286">
                  <c:v>-96.808712718142843</c:v>
                </c:pt>
                <c:pt idx="287">
                  <c:v>-98.792932626138182</c:v>
                </c:pt>
                <c:pt idx="288">
                  <c:v>-100.74705924982696</c:v>
                </c:pt>
                <c:pt idx="289">
                  <c:v>-102.67049734330958</c:v>
                </c:pt>
                <c:pt idx="290">
                  <c:v>-104.56266100870997</c:v>
                </c:pt>
                <c:pt idx="291">
                  <c:v>-106.42297387464588</c:v>
                </c:pt>
                <c:pt idx="292">
                  <c:v>-108.25086927179709</c:v>
                </c:pt>
                <c:pt idx="293">
                  <c:v>-110.04579040551845</c:v>
                </c:pt>
                <c:pt idx="294">
                  <c:v>-111.8071905254447</c:v>
                </c:pt>
                <c:pt idx="295">
                  <c:v>-113.53453309203638</c:v>
                </c:pt>
                <c:pt idx="296">
                  <c:v>-115.22729194001438</c:v>
                </c:pt>
                <c:pt idx="297">
                  <c:v>-116.88495143863575</c:v>
                </c:pt>
                <c:pt idx="298">
                  <c:v>-118.50700664875885</c:v>
                </c:pt>
                <c:pt idx="299">
                  <c:v>-120.09296347665371</c:v>
                </c:pt>
                <c:pt idx="300">
                  <c:v>-121.64233882450677</c:v>
                </c:pt>
                <c:pt idx="301">
                  <c:v>-123.15466073757825</c:v>
                </c:pt>
                <c:pt idx="302">
                  <c:v>-124.62946854796306</c:v>
                </c:pt>
                <c:pt idx="303">
                  <c:v>-126.06631301491527</c:v>
                </c:pt>
                <c:pt idx="304">
                  <c:v>-127.46475646169147</c:v>
                </c:pt>
                <c:pt idx="305">
                  <c:v>-128.82437290887049</c:v>
                </c:pt>
                <c:pt idx="306">
                  <c:v>-130.14474820411186</c:v>
                </c:pt>
                <c:pt idx="307">
                  <c:v>-131.42548014830965</c:v>
                </c:pt>
                <c:pt idx="308">
                  <c:v>-132.66617861810715</c:v>
                </c:pt>
                <c:pt idx="309">
                  <c:v>-133.86646568473137</c:v>
                </c:pt>
                <c:pt idx="310">
                  <c:v>-135.02597572911458</c:v>
                </c:pt>
                <c:pt idx="311">
                  <c:v>-136.14435555326455</c:v>
                </c:pt>
                <c:pt idx="312">
                  <c:v>-137.22126448785312</c:v>
                </c:pt>
                <c:pt idx="313">
                  <c:v>-138.25637449598648</c:v>
                </c:pt>
                <c:pt idx="314">
                  <c:v>-139.24937027312865</c:v>
                </c:pt>
                <c:pt idx="315">
                  <c:v>-140.19994934314678</c:v>
                </c:pt>
                <c:pt idx="316">
                  <c:v>-141.10782215044753</c:v>
                </c:pt>
                <c:pt idx="317">
                  <c:v>-141.97271214817914</c:v>
                </c:pt>
                <c:pt idx="318">
                  <c:v>-142.79435588246983</c:v>
                </c:pt>
                <c:pt idx="319">
                  <c:v>-143.57250307267878</c:v>
                </c:pt>
                <c:pt idx="320">
                  <c:v>-144.30691668763367</c:v>
                </c:pt>
                <c:pt idx="321">
                  <c:v>-144.99737301783307</c:v>
                </c:pt>
                <c:pt idx="322">
                  <c:v>-145.64366174359014</c:v>
                </c:pt>
                <c:pt idx="323">
                  <c:v>-146.24558599909824</c:v>
                </c:pt>
                <c:pt idx="324">
                  <c:v>-146.80296243239826</c:v>
                </c:pt>
                <c:pt idx="325">
                  <c:v>-147.31562126122907</c:v>
                </c:pt>
                <c:pt idx="326">
                  <c:v>-147.78340632474533</c:v>
                </c:pt>
                <c:pt idx="327">
                  <c:v>-148.20617513108502</c:v>
                </c:pt>
                <c:pt idx="328">
                  <c:v>-148.58379890077433</c:v>
                </c:pt>
                <c:pt idx="329">
                  <c:v>-148.91616260595487</c:v>
                </c:pt>
                <c:pt idx="330">
                  <c:v>-149.20316500542239</c:v>
                </c:pt>
                <c:pt idx="331">
                  <c:v>-149.44471867546577</c:v>
                </c:pt>
                <c:pt idx="332">
                  <c:v>-149.64075003649705</c:v>
                </c:pt>
                <c:pt idx="333">
                  <c:v>-149.7911993754648</c:v>
                </c:pt>
                <c:pt idx="334">
                  <c:v>-149.89602086404278</c:v>
                </c:pt>
                <c:pt idx="335">
                  <c:v>-149.95518257259025</c:v>
                </c:pt>
                <c:pt idx="336">
                  <c:v>-149.96866647987761</c:v>
                </c:pt>
                <c:pt idx="337">
                  <c:v>-149.93646847857613</c:v>
                </c:pt>
                <c:pt idx="338">
                  <c:v>-149.85859837650889</c:v>
                </c:pt>
                <c:pt idx="339">
                  <c:v>-149.73507989366334</c:v>
                </c:pt>
                <c:pt idx="340">
                  <c:v>-149.56595065496586</c:v>
                </c:pt>
                <c:pt idx="341">
                  <c:v>-149.35126217882097</c:v>
                </c:pt>
                <c:pt idx="342">
                  <c:v>-149.09107986141828</c:v>
                </c:pt>
                <c:pt idx="343">
                  <c:v>-148.78548295681207</c:v>
                </c:pt>
                <c:pt idx="344">
                  <c:v>-148.43456455277988</c:v>
                </c:pt>
                <c:pt idx="345">
                  <c:v>-148.03843154246704</c:v>
                </c:pt>
                <c:pt idx="346">
                  <c:v>-147.5972045918258</c:v>
                </c:pt>
                <c:pt idx="347">
                  <c:v>-147.11101810285973</c:v>
                </c:pt>
                <c:pt idx="348">
                  <c:v>-146.58002017268302</c:v>
                </c:pt>
                <c:pt idx="349">
                  <c:v>-146.00437254840926</c:v>
                </c:pt>
                <c:pt idx="350">
                  <c:v>-145.38425057788109</c:v>
                </c:pt>
                <c:pt idx="351">
                  <c:v>-144.71984315625801</c:v>
                </c:pt>
                <c:pt idx="352">
                  <c:v>-144.011352668477</c:v>
                </c:pt>
                <c:pt idx="353">
                  <c:v>-143.25899492760382</c:v>
                </c:pt>
                <c:pt idx="354">
                  <c:v>-142.46299910909471</c:v>
                </c:pt>
                <c:pt idx="355">
                  <c:v>-141.62360768098682</c:v>
                </c:pt>
                <c:pt idx="356">
                  <c:v>-140.74107633004073</c:v>
                </c:pt>
                <c:pt idx="357">
                  <c:v>-139.81567388385497</c:v>
                </c:pt>
                <c:pt idx="358">
                  <c:v>-138.84768222897947</c:v>
                </c:pt>
                <c:pt idx="359">
                  <c:v>-137.83739622504916</c:v>
                </c:pt>
                <c:pt idx="360">
                  <c:v>-136.78512361496792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6A-49BD-97B6-C77D5017DD07}"/>
            </c:ext>
          </c:extLst>
        </c:ser>
        <c:ser>
          <c:idx val="3"/>
          <c:order val="3"/>
          <c:tx>
            <c:v>Corrente Risultante (x100)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Sfasamento!$Y$7:$Y$367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Sfasamento!$AD$7:$AD$367</c:f>
              <c:numCache>
                <c:formatCode>0.000</c:formatCode>
                <c:ptCount val="361"/>
                <c:pt idx="0">
                  <c:v>-1.4078762025584695</c:v>
                </c:pt>
                <c:pt idx="1">
                  <c:v>0.51963596571323478</c:v>
                </c:pt>
                <c:pt idx="2">
                  <c:v>2.4469898478359937</c:v>
                </c:pt>
                <c:pt idx="3">
                  <c:v>4.3735983531465479</c:v>
                </c:pt>
                <c:pt idx="4">
                  <c:v>6.2988746180307658</c:v>
                </c:pt>
                <c:pt idx="5">
                  <c:v>8.2222321846877549</c:v>
                </c:pt>
                <c:pt idx="6">
                  <c:v>10.143085179770736</c:v>
                </c:pt>
                <c:pt idx="7">
                  <c:v>12.060848492849686</c:v>
                </c:pt>
                <c:pt idx="8">
                  <c:v>13.974937954641661</c:v>
                </c:pt>
                <c:pt idx="9">
                  <c:v>15.884770514954397</c:v>
                </c:pt>
                <c:pt idx="10">
                  <c:v>17.789764420289046</c:v>
                </c:pt>
                <c:pt idx="11">
                  <c:v>19.689339391047895</c:v>
                </c:pt>
                <c:pt idx="12">
                  <c:v>21.582916798293411</c:v>
                </c:pt>
                <c:pt idx="13">
                  <c:v>23.469919840003698</c:v>
                </c:pt>
                <c:pt idx="14">
                  <c:v>25.349773716772503</c:v>
                </c:pt>
                <c:pt idx="15">
                  <c:v>27.221905806898434</c:v>
                </c:pt>
                <c:pt idx="16">
                  <c:v>29.085745840811057</c:v>
                </c:pt>
                <c:pt idx="17">
                  <c:v>30.940726074780585</c:v>
                </c:pt>
                <c:pt idx="18">
                  <c:v>32.786281463858259</c:v>
                </c:pt>
                <c:pt idx="19">
                  <c:v>34.621849833994148</c:v>
                </c:pt>
                <c:pt idx="20">
                  <c:v>36.446872053281226</c:v>
                </c:pt>
                <c:pt idx="21">
                  <c:v>38.260792202272086</c:v>
                </c:pt>
                <c:pt idx="22">
                  <c:v>40.063057743317543</c:v>
                </c:pt>
                <c:pt idx="23">
                  <c:v>41.853119688874827</c:v>
                </c:pt>
                <c:pt idx="24">
                  <c:v>43.630432768734593</c:v>
                </c:pt>
                <c:pt idx="25">
                  <c:v>45.394455596115506</c:v>
                </c:pt>
                <c:pt idx="26">
                  <c:v>47.14465083257592</c:v>
                </c:pt>
                <c:pt idx="27">
                  <c:v>48.880485351692172</c:v>
                </c:pt>
                <c:pt idx="28">
                  <c:v>50.601430401454465</c:v>
                </c:pt>
                <c:pt idx="29">
                  <c:v>52.306961765329376</c:v>
                </c:pt>
                <c:pt idx="30">
                  <c:v>53.996559921941639</c:v>
                </c:pt>
                <c:pt idx="31">
                  <c:v>55.669710203325309</c:v>
                </c:pt>
                <c:pt idx="32">
                  <c:v>57.325902951696392</c:v>
                </c:pt>
                <c:pt idx="33">
                  <c:v>58.96463367469994</c:v>
                </c:pt>
                <c:pt idx="34">
                  <c:v>60.585403199082947</c:v>
                </c:pt>
                <c:pt idx="35">
                  <c:v>62.187717822747516</c:v>
                </c:pt>
                <c:pt idx="36">
                  <c:v>63.771089465137351</c:v>
                </c:pt>
                <c:pt idx="37">
                  <c:v>65.335035815911652</c:v>
                </c:pt>
                <c:pt idx="38">
                  <c:v>66.879080481861749</c:v>
                </c:pt>
                <c:pt idx="39">
                  <c:v>68.402753132024841</c:v>
                </c:pt>
                <c:pt idx="40">
                  <c:v>69.905589640951575</c:v>
                </c:pt>
                <c:pt idx="41">
                  <c:v>71.387132230083068</c:v>
                </c:pt>
                <c:pt idx="42">
                  <c:v>72.846929607194568</c:v>
                </c:pt>
                <c:pt idx="43">
                  <c:v>74.28453710386367</c:v>
                </c:pt>
                <c:pt idx="44">
                  <c:v>75.699516810920429</c:v>
                </c:pt>
                <c:pt idx="45">
                  <c:v>77.091437711838964</c:v>
                </c:pt>
                <c:pt idx="46">
                  <c:v>78.459875814028862</c:v>
                </c:pt>
                <c:pt idx="47">
                  <c:v>79.804414277987988</c:v>
                </c:pt>
                <c:pt idx="48">
                  <c:v>81.12464354427533</c:v>
                </c:pt>
                <c:pt idx="49">
                  <c:v>82.420161458266961</c:v>
                </c:pt>
                <c:pt idx="50">
                  <c:v>83.690573392656361</c:v>
                </c:pt>
                <c:pt idx="51">
                  <c:v>84.935492367661652</c:v>
                </c:pt>
                <c:pt idx="52">
                  <c:v>86.154539168903128</c:v>
                </c:pt>
                <c:pt idx="53">
                  <c:v>87.347342462915961</c:v>
                </c:pt>
                <c:pt idx="54">
                  <c:v>88.513538910261886</c:v>
                </c:pt>
                <c:pt idx="55">
                  <c:v>89.652773276205892</c:v>
                </c:pt>
                <c:pt idx="56">
                  <c:v>90.764698538924023</c:v>
                </c:pt>
                <c:pt idx="57">
                  <c:v>91.848975995209813</c:v>
                </c:pt>
                <c:pt idx="58">
                  <c:v>92.905275363646396</c:v>
                </c:pt>
                <c:pt idx="59">
                  <c:v>93.933274885213677</c:v>
                </c:pt>
                <c:pt idx="60">
                  <c:v>94.93266142129886</c:v>
                </c:pt>
                <c:pt idx="61">
                  <c:v>95.903130549081737</c:v>
                </c:pt>
                <c:pt idx="62">
                  <c:v>96.844386654264866</c:v>
                </c:pt>
                <c:pt idx="63">
                  <c:v>97.756143021120522</c:v>
                </c:pt>
                <c:pt idx="64">
                  <c:v>98.638121919826915</c:v>
                </c:pt>
                <c:pt idx="65">
                  <c:v>99.490054691067513</c:v>
                </c:pt>
                <c:pt idx="66">
                  <c:v>100.31168182786749</c:v>
                </c:pt>
                <c:pt idx="67">
                  <c:v>101.10275305464162</c:v>
                </c:pt>
                <c:pt idx="68">
                  <c:v>101.86302740343088</c:v>
                </c:pt>
                <c:pt idx="69">
                  <c:v>102.59227328730375</c:v>
                </c:pt>
                <c:pt idx="70">
                  <c:v>103.29026857089971</c:v>
                </c:pt>
                <c:pt idx="71">
                  <c:v>103.95680063809361</c:v>
                </c:pt>
                <c:pt idx="72">
                  <c:v>104.59166645676108</c:v>
                </c:pt>
                <c:pt idx="73">
                  <c:v>105.19467264062354</c:v>
                </c:pt>
                <c:pt idx="74">
                  <c:v>105.765635508156</c:v>
                </c:pt>
                <c:pt idx="75">
                  <c:v>106.30438113853792</c:v>
                </c:pt>
                <c:pt idx="76">
                  <c:v>106.81074542463142</c:v>
                </c:pt>
                <c:pt idx="77">
                  <c:v>107.2845741229696</c:v>
                </c:pt>
                <c:pt idx="78">
                  <c:v>107.72572290074098</c:v>
                </c:pt>
                <c:pt idx="79">
                  <c:v>108.13405737975427</c:v>
                </c:pt>
                <c:pt idx="80">
                  <c:v>108.50945317737158</c:v>
                </c:pt>
                <c:pt idx="81">
                  <c:v>108.85179594439634</c:v>
                </c:pt>
                <c:pt idx="82">
                  <c:v>109.16098139990545</c:v>
                </c:pt>
                <c:pt idx="83">
                  <c:v>109.43691536301398</c:v>
                </c:pt>
                <c:pt idx="84">
                  <c:v>109.67951378156366</c:v>
                </c:pt>
                <c:pt idx="85">
                  <c:v>109.88870275772622</c:v>
                </c:pt>
                <c:pt idx="86">
                  <c:v>110.06441857051303</c:v>
                </c:pt>
                <c:pt idx="87">
                  <c:v>110.20660769518523</c:v>
                </c:pt>
                <c:pt idx="88">
                  <c:v>110.31522681955815</c:v>
                </c:pt>
                <c:pt idx="89">
                  <c:v>110.39024285719424</c:v>
                </c:pt>
                <c:pt idx="90">
                  <c:v>110.43163295748172</c:v>
                </c:pt>
                <c:pt idx="91">
                  <c:v>110.4393845125951</c:v>
                </c:pt>
                <c:pt idx="92">
                  <c:v>110.41349516133565</c:v>
                </c:pt>
                <c:pt idx="93">
                  <c:v>110.35397278985047</c:v>
                </c:pt>
                <c:pt idx="94">
                  <c:v>110.26083552923052</c:v>
                </c:pt>
                <c:pt idx="95">
                  <c:v>110.13411174998771</c:v>
                </c:pt>
                <c:pt idx="96">
                  <c:v>109.97384005341273</c:v>
                </c:pt>
                <c:pt idx="97">
                  <c:v>109.78006925981698</c:v>
                </c:pt>
                <c:pt idx="98">
                  <c:v>109.55285839366132</c:v>
                </c:pt>
                <c:pt idx="99">
                  <c:v>109.29227666557658</c:v>
                </c:pt>
                <c:pt idx="100">
                  <c:v>108.99840345128143</c:v>
                </c:pt>
                <c:pt idx="101">
                  <c:v>108.67132826740379</c:v>
                </c:pt>
                <c:pt idx="102">
                  <c:v>108.31115074421309</c:v>
                </c:pt>
                <c:pt idx="103">
                  <c:v>107.91798059527203</c:v>
                </c:pt>
                <c:pt idx="104">
                  <c:v>107.49193758401665</c:v>
                </c:pt>
                <c:pt idx="105">
                  <c:v>107.03315148727546</c:v>
                </c:pt>
                <c:pt idx="106">
                  <c:v>106.54176205573778</c:v>
                </c:pt>
                <c:pt idx="107">
                  <c:v>106.0179189713847</c:v>
                </c:pt>
                <c:pt idx="108">
                  <c:v>105.46178180189436</c:v>
                </c:pt>
                <c:pt idx="109">
                  <c:v>104.87351995203591</c:v>
                </c:pt>
                <c:pt idx="110">
                  <c:v>104.25331261206748</c:v>
                </c:pt>
                <c:pt idx="111">
                  <c:v>103.60134870315288</c:v>
                </c:pt>
                <c:pt idx="112">
                  <c:v>102.91782681981451</c:v>
                </c:pt>
                <c:pt idx="113">
                  <c:v>102.20295516943939</c:v>
                </c:pt>
                <c:pt idx="114">
                  <c:v>101.45695150885746</c:v>
                </c:pt>
                <c:pt idx="115">
                  <c:v>100.68004307801036</c:v>
                </c:pt>
                <c:pt idx="116">
                  <c:v>99.872466530732225</c:v>
                </c:pt>
                <c:pt idx="117">
                  <c:v>99.03446786266251</c:v>
                </c:pt>
                <c:pt idx="118">
                  <c:v>98.166302336313407</c:v>
                </c:pt>
                <c:pt idx="119">
                  <c:v>97.268234403314366</c:v>
                </c:pt>
                <c:pt idx="120">
                  <c:v>96.340537623857486</c:v>
                </c:pt>
                <c:pt idx="121">
                  <c:v>95.383494583368673</c:v>
                </c:pt>
                <c:pt idx="122">
                  <c:v>94.397396806429072</c:v>
                </c:pt>
                <c:pt idx="123">
                  <c:v>93.382544667974116</c:v>
                </c:pt>
                <c:pt idx="124">
                  <c:v>92.339247301796291</c:v>
                </c:pt>
                <c:pt idx="125">
                  <c:v>91.267822506379972</c:v>
                </c:pt>
                <c:pt idx="126">
                  <c:v>90.168596648096951</c:v>
                </c:pt>
                <c:pt idx="127">
                  <c:v>89.04190456179208</c:v>
                </c:pt>
                <c:pt idx="128">
                  <c:v>87.88808944878943</c:v>
                </c:pt>
                <c:pt idx="129">
                  <c:v>86.707502772349642</c:v>
                </c:pt>
                <c:pt idx="130">
                  <c:v>85.500504150610936</c:v>
                </c:pt>
                <c:pt idx="131">
                  <c:v>84.267461247045972</c:v>
                </c:pt>
                <c:pt idx="132">
                  <c:v>83.008749658467949</c:v>
                </c:pt>
                <c:pt idx="133">
                  <c:v>81.724752800620138</c:v>
                </c:pt>
                <c:pt idx="134">
                  <c:v>80.415861791383804</c:v>
                </c:pt>
                <c:pt idx="135">
                  <c:v>79.082475331639856</c:v>
                </c:pt>
                <c:pt idx="136">
                  <c:v>77.724999583820718</c:v>
                </c:pt>
                <c:pt idx="137">
                  <c:v>76.343848048189429</c:v>
                </c:pt>
                <c:pt idx="138">
                  <c:v>74.939441436883186</c:v>
                </c:pt>
                <c:pt idx="139">
                  <c:v>73.512207545760589</c:v>
                </c:pt>
                <c:pt idx="140">
                  <c:v>72.062581124090812</c:v>
                </c:pt>
                <c:pt idx="141">
                  <c:v>70.591003742124713</c:v>
                </c:pt>
                <c:pt idx="142">
                  <c:v>69.097923656588407</c:v>
                </c:pt>
                <c:pt idx="143">
                  <c:v>67.583795674139594</c:v>
                </c:pt>
                <c:pt idx="144">
                  <c:v>66.049081012829618</c:v>
                </c:pt>
                <c:pt idx="145">
                  <c:v>64.494247161611284</c:v>
                </c:pt>
                <c:pt idx="146">
                  <c:v>62.91976773793769</c:v>
                </c:pt>
                <c:pt idx="147">
                  <c:v>61.326122343493637</c:v>
                </c:pt>
                <c:pt idx="148">
                  <c:v>59.713796418104323</c:v>
                </c:pt>
                <c:pt idx="149">
                  <c:v>58.083281091865501</c:v>
                </c:pt>
                <c:pt idx="150">
                  <c:v>56.435073035540725</c:v>
                </c:pt>
                <c:pt idx="151">
                  <c:v>54.769674309270499</c:v>
                </c:pt>
                <c:pt idx="152">
                  <c:v>53.087592209639851</c:v>
                </c:pt>
                <c:pt idx="153">
                  <c:v>51.389339115151174</c:v>
                </c:pt>
                <c:pt idx="154">
                  <c:v>49.675432330148297</c:v>
                </c:pt>
                <c:pt idx="155">
                  <c:v>47.946393927240933</c:v>
                </c:pt>
                <c:pt idx="156">
                  <c:v>46.202750588276189</c:v>
                </c:pt>
                <c:pt idx="157">
                  <c:v>44.445033443906112</c:v>
                </c:pt>
                <c:pt idx="158">
                  <c:v>42.673777911800371</c:v>
                </c:pt>
                <c:pt idx="159">
                  <c:v>40.889523533552534</c:v>
                </c:pt>
                <c:pt idx="160">
                  <c:v>39.092813810330611</c:v>
                </c:pt>
                <c:pt idx="161">
                  <c:v>37.284196037321564</c:v>
                </c:pt>
                <c:pt idx="162">
                  <c:v>35.464221137019337</c:v>
                </c:pt>
                <c:pt idx="163">
                  <c:v>33.633443491409182</c:v>
                </c:pt>
                <c:pt idx="164">
                  <c:v>31.792420773097106</c:v>
                </c:pt>
                <c:pt idx="165">
                  <c:v>29.941713775437421</c:v>
                </c:pt>
                <c:pt idx="166">
                  <c:v>28.081886241709839</c:v>
                </c:pt>
                <c:pt idx="167">
                  <c:v>26.213504693397581</c:v>
                </c:pt>
                <c:pt idx="168">
                  <c:v>24.337138257619984</c:v>
                </c:pt>
                <c:pt idx="169">
                  <c:v>22.453358493769812</c:v>
                </c:pt>
                <c:pt idx="170">
                  <c:v>20.562739219412038</c:v>
                </c:pt>
                <c:pt idx="171">
                  <c:v>18.665856335492109</c:v>
                </c:pt>
                <c:pt idx="172">
                  <c:v>16.763287650912275</c:v>
                </c:pt>
                <c:pt idx="173">
                  <c:v>14.855612706524369</c:v>
                </c:pt>
                <c:pt idx="174">
                  <c:v>12.943412598596467</c:v>
                </c:pt>
                <c:pt idx="175">
                  <c:v>11.027269801805431</c:v>
                </c:pt>
                <c:pt idx="176">
                  <c:v>9.1077679918091121</c:v>
                </c:pt>
                <c:pt idx="177">
                  <c:v>7.1854918674536918</c:v>
                </c:pt>
                <c:pt idx="178">
                  <c:v>5.2610269726679064</c:v>
                </c:pt>
                <c:pt idx="179">
                  <c:v>3.3349595181016412</c:v>
                </c:pt>
                <c:pt idx="180">
                  <c:v>1.4078762025595495</c:v>
                </c:pt>
                <c:pt idx="181">
                  <c:v>-0.51963596571215476</c:v>
                </c:pt>
                <c:pt idx="182">
                  <c:v>-2.4469898478348853</c:v>
                </c:pt>
                <c:pt idx="183">
                  <c:v>-4.3735983531454679</c:v>
                </c:pt>
                <c:pt idx="184">
                  <c:v>-6.2988746180296573</c:v>
                </c:pt>
                <c:pt idx="185">
                  <c:v>-8.222232184686618</c:v>
                </c:pt>
                <c:pt idx="186">
                  <c:v>-10.143085179769628</c:v>
                </c:pt>
                <c:pt idx="187">
                  <c:v>-12.060848492848578</c:v>
                </c:pt>
                <c:pt idx="188">
                  <c:v>-13.974937954640481</c:v>
                </c:pt>
                <c:pt idx="189">
                  <c:v>-15.884770514953217</c:v>
                </c:pt>
                <c:pt idx="190">
                  <c:v>-17.789764420287796</c:v>
                </c:pt>
                <c:pt idx="191">
                  <c:v>-19.689339391046744</c:v>
                </c:pt>
                <c:pt idx="192">
                  <c:v>-21.582916798292175</c:v>
                </c:pt>
                <c:pt idx="193">
                  <c:v>-23.469919840002504</c:v>
                </c:pt>
                <c:pt idx="194">
                  <c:v>-25.349773716771324</c:v>
                </c:pt>
                <c:pt idx="195">
                  <c:v>-27.22190580689724</c:v>
                </c:pt>
                <c:pt idx="196">
                  <c:v>-29.085745840809821</c:v>
                </c:pt>
                <c:pt idx="197">
                  <c:v>-30.940726074779377</c:v>
                </c:pt>
                <c:pt idx="198">
                  <c:v>-32.786281463856994</c:v>
                </c:pt>
                <c:pt idx="199">
                  <c:v>-34.621849833992897</c:v>
                </c:pt>
                <c:pt idx="200">
                  <c:v>-36.446872053280018</c:v>
                </c:pt>
                <c:pt idx="201">
                  <c:v>-38.260792202270878</c:v>
                </c:pt>
                <c:pt idx="202">
                  <c:v>-40.063057743316293</c:v>
                </c:pt>
                <c:pt idx="203">
                  <c:v>-41.853119688873562</c:v>
                </c:pt>
                <c:pt idx="204">
                  <c:v>-43.630432768733343</c:v>
                </c:pt>
                <c:pt idx="205">
                  <c:v>-45.39445559611427</c:v>
                </c:pt>
                <c:pt idx="206">
                  <c:v>-47.144650832574627</c:v>
                </c:pt>
                <c:pt idx="207">
                  <c:v>-48.880485351690879</c:v>
                </c:pt>
                <c:pt idx="208">
                  <c:v>-50.601430401453143</c:v>
                </c:pt>
                <c:pt idx="209">
                  <c:v>-52.306961765328055</c:v>
                </c:pt>
                <c:pt idx="210">
                  <c:v>-53.996559921940417</c:v>
                </c:pt>
                <c:pt idx="211">
                  <c:v>-55.669710203324044</c:v>
                </c:pt>
                <c:pt idx="212">
                  <c:v>-57.325902951695156</c:v>
                </c:pt>
                <c:pt idx="213">
                  <c:v>-58.964633674698689</c:v>
                </c:pt>
                <c:pt idx="214">
                  <c:v>-60.585403199081668</c:v>
                </c:pt>
                <c:pt idx="215">
                  <c:v>-62.187717822746265</c:v>
                </c:pt>
                <c:pt idx="216">
                  <c:v>-63.771089465136072</c:v>
                </c:pt>
                <c:pt idx="217">
                  <c:v>-65.335035815910402</c:v>
                </c:pt>
                <c:pt idx="218">
                  <c:v>-66.879080481860427</c:v>
                </c:pt>
                <c:pt idx="219">
                  <c:v>-68.402753132023619</c:v>
                </c:pt>
                <c:pt idx="220">
                  <c:v>-69.905589640950353</c:v>
                </c:pt>
                <c:pt idx="221">
                  <c:v>-71.387132230081818</c:v>
                </c:pt>
                <c:pt idx="222">
                  <c:v>-72.846929607193317</c:v>
                </c:pt>
                <c:pt idx="223">
                  <c:v>-74.284537103862419</c:v>
                </c:pt>
                <c:pt idx="224">
                  <c:v>-75.699516810919249</c:v>
                </c:pt>
                <c:pt idx="225">
                  <c:v>-77.091437711837699</c:v>
                </c:pt>
                <c:pt idx="226">
                  <c:v>-78.459875814027697</c:v>
                </c:pt>
                <c:pt idx="227">
                  <c:v>-79.80441427798678</c:v>
                </c:pt>
                <c:pt idx="228">
                  <c:v>-81.124643544274136</c:v>
                </c:pt>
                <c:pt idx="229">
                  <c:v>-82.420161458265824</c:v>
                </c:pt>
                <c:pt idx="230">
                  <c:v>-83.690573392655239</c:v>
                </c:pt>
                <c:pt idx="231">
                  <c:v>-84.935492367660572</c:v>
                </c:pt>
                <c:pt idx="232">
                  <c:v>-86.154539168901962</c:v>
                </c:pt>
                <c:pt idx="233">
                  <c:v>-87.347342462914909</c:v>
                </c:pt>
                <c:pt idx="234">
                  <c:v>-88.513538910260792</c:v>
                </c:pt>
                <c:pt idx="235">
                  <c:v>-89.65277327620484</c:v>
                </c:pt>
                <c:pt idx="236">
                  <c:v>-90.764698538922886</c:v>
                </c:pt>
                <c:pt idx="237">
                  <c:v>-91.848975995208789</c:v>
                </c:pt>
                <c:pt idx="238">
                  <c:v>-92.905275363645373</c:v>
                </c:pt>
                <c:pt idx="239">
                  <c:v>-93.933274885212725</c:v>
                </c:pt>
                <c:pt idx="240">
                  <c:v>-94.932661421297809</c:v>
                </c:pt>
                <c:pt idx="241">
                  <c:v>-95.903130549080771</c:v>
                </c:pt>
                <c:pt idx="242">
                  <c:v>-96.844386654264028</c:v>
                </c:pt>
                <c:pt idx="243">
                  <c:v>-97.75614302111957</c:v>
                </c:pt>
                <c:pt idx="244">
                  <c:v>-98.638121919826062</c:v>
                </c:pt>
                <c:pt idx="245">
                  <c:v>-99.490054691066618</c:v>
                </c:pt>
                <c:pt idx="246">
                  <c:v>-100.31168182786668</c:v>
                </c:pt>
                <c:pt idx="247">
                  <c:v>-101.10275305464073</c:v>
                </c:pt>
                <c:pt idx="248">
                  <c:v>-101.86302740343014</c:v>
                </c:pt>
                <c:pt idx="249">
                  <c:v>-102.59227328730296</c:v>
                </c:pt>
                <c:pt idx="250">
                  <c:v>-103.29026857089902</c:v>
                </c:pt>
                <c:pt idx="251">
                  <c:v>-103.95680063809299</c:v>
                </c:pt>
                <c:pt idx="252">
                  <c:v>-104.59166645676032</c:v>
                </c:pt>
                <c:pt idx="253">
                  <c:v>-105.19467264062294</c:v>
                </c:pt>
                <c:pt idx="254">
                  <c:v>-105.76563550815531</c:v>
                </c:pt>
                <c:pt idx="255">
                  <c:v>-106.30438113853742</c:v>
                </c:pt>
                <c:pt idx="256">
                  <c:v>-106.81074542463084</c:v>
                </c:pt>
                <c:pt idx="257">
                  <c:v>-107.28457412296919</c:v>
                </c:pt>
                <c:pt idx="258">
                  <c:v>-107.72572290074048</c:v>
                </c:pt>
                <c:pt idx="259">
                  <c:v>-108.1340573797539</c:v>
                </c:pt>
                <c:pt idx="260">
                  <c:v>-108.50945317737124</c:v>
                </c:pt>
                <c:pt idx="261">
                  <c:v>-108.85179594439595</c:v>
                </c:pt>
                <c:pt idx="262">
                  <c:v>-109.16098139990517</c:v>
                </c:pt>
                <c:pt idx="263">
                  <c:v>-109.43691536301361</c:v>
                </c:pt>
                <c:pt idx="264">
                  <c:v>-109.67951378156349</c:v>
                </c:pt>
                <c:pt idx="265">
                  <c:v>-109.88870275772595</c:v>
                </c:pt>
                <c:pt idx="266">
                  <c:v>-110.0644185705129</c:v>
                </c:pt>
                <c:pt idx="267">
                  <c:v>-110.20660769518506</c:v>
                </c:pt>
                <c:pt idx="268">
                  <c:v>-110.31522681955812</c:v>
                </c:pt>
                <c:pt idx="269">
                  <c:v>-110.39024285719411</c:v>
                </c:pt>
                <c:pt idx="270">
                  <c:v>-110.43163295748164</c:v>
                </c:pt>
                <c:pt idx="271">
                  <c:v>-110.43938451259518</c:v>
                </c:pt>
                <c:pt idx="272">
                  <c:v>-110.41349516133559</c:v>
                </c:pt>
                <c:pt idx="273">
                  <c:v>-110.35397278985056</c:v>
                </c:pt>
                <c:pt idx="274">
                  <c:v>-110.26083552923058</c:v>
                </c:pt>
                <c:pt idx="275">
                  <c:v>-110.13411174998794</c:v>
                </c:pt>
                <c:pt idx="276">
                  <c:v>-109.97384005341289</c:v>
                </c:pt>
                <c:pt idx="277">
                  <c:v>-109.78006925981731</c:v>
                </c:pt>
                <c:pt idx="278">
                  <c:v>-109.55285839366155</c:v>
                </c:pt>
                <c:pt idx="279">
                  <c:v>-109.29227666557681</c:v>
                </c:pt>
                <c:pt idx="280">
                  <c:v>-108.9984034512818</c:v>
                </c:pt>
                <c:pt idx="281">
                  <c:v>-108.67132826740408</c:v>
                </c:pt>
                <c:pt idx="282">
                  <c:v>-108.31115074421353</c:v>
                </c:pt>
                <c:pt idx="283">
                  <c:v>-107.91798059527248</c:v>
                </c:pt>
                <c:pt idx="284">
                  <c:v>-107.49193758401707</c:v>
                </c:pt>
                <c:pt idx="285">
                  <c:v>-107.03315148727602</c:v>
                </c:pt>
                <c:pt idx="286">
                  <c:v>-106.54176205573826</c:v>
                </c:pt>
                <c:pt idx="287">
                  <c:v>-106.01791897138537</c:v>
                </c:pt>
                <c:pt idx="288">
                  <c:v>-105.46178180189489</c:v>
                </c:pt>
                <c:pt idx="289">
                  <c:v>-104.87351995203659</c:v>
                </c:pt>
                <c:pt idx="290">
                  <c:v>-104.25331261206804</c:v>
                </c:pt>
                <c:pt idx="291">
                  <c:v>-103.60134870315362</c:v>
                </c:pt>
                <c:pt idx="292">
                  <c:v>-102.91782681981516</c:v>
                </c:pt>
                <c:pt idx="293">
                  <c:v>-102.20295516944007</c:v>
                </c:pt>
                <c:pt idx="294">
                  <c:v>-101.45695150885828</c:v>
                </c:pt>
                <c:pt idx="295">
                  <c:v>-100.68004307801115</c:v>
                </c:pt>
                <c:pt idx="296">
                  <c:v>-99.872466530733107</c:v>
                </c:pt>
                <c:pt idx="297">
                  <c:v>-99.034467862663377</c:v>
                </c:pt>
                <c:pt idx="298">
                  <c:v>-98.166302336314374</c:v>
                </c:pt>
                <c:pt idx="299">
                  <c:v>-97.26823440331529</c:v>
                </c:pt>
                <c:pt idx="300">
                  <c:v>-96.340537623858495</c:v>
                </c:pt>
                <c:pt idx="301">
                  <c:v>-95.383494583369668</c:v>
                </c:pt>
                <c:pt idx="302">
                  <c:v>-94.397396806430038</c:v>
                </c:pt>
                <c:pt idx="303">
                  <c:v>-93.382544667975196</c:v>
                </c:pt>
                <c:pt idx="304">
                  <c:v>-92.339247301797357</c:v>
                </c:pt>
                <c:pt idx="305">
                  <c:v>-91.267822506381123</c:v>
                </c:pt>
                <c:pt idx="306">
                  <c:v>-90.168596648098088</c:v>
                </c:pt>
                <c:pt idx="307">
                  <c:v>-89.041904561793331</c:v>
                </c:pt>
                <c:pt idx="308">
                  <c:v>-87.888089448790623</c:v>
                </c:pt>
                <c:pt idx="309">
                  <c:v>-86.707502772350921</c:v>
                </c:pt>
                <c:pt idx="310">
                  <c:v>-85.50050415061223</c:v>
                </c:pt>
                <c:pt idx="311">
                  <c:v>-84.267461247047351</c:v>
                </c:pt>
                <c:pt idx="312">
                  <c:v>-83.00874965846927</c:v>
                </c:pt>
                <c:pt idx="313">
                  <c:v>-81.724752800621445</c:v>
                </c:pt>
                <c:pt idx="314">
                  <c:v>-80.415861791385197</c:v>
                </c:pt>
                <c:pt idx="315">
                  <c:v>-79.082475331641191</c:v>
                </c:pt>
                <c:pt idx="316">
                  <c:v>-77.724999583822211</c:v>
                </c:pt>
                <c:pt idx="317">
                  <c:v>-76.343848048190836</c:v>
                </c:pt>
                <c:pt idx="318">
                  <c:v>-74.939441436884721</c:v>
                </c:pt>
                <c:pt idx="319">
                  <c:v>-73.512207545762067</c:v>
                </c:pt>
                <c:pt idx="320">
                  <c:v>-72.062581124092418</c:v>
                </c:pt>
                <c:pt idx="321">
                  <c:v>-70.59100374212629</c:v>
                </c:pt>
                <c:pt idx="322">
                  <c:v>-69.097923656589899</c:v>
                </c:pt>
                <c:pt idx="323">
                  <c:v>-67.583795674141271</c:v>
                </c:pt>
                <c:pt idx="324">
                  <c:v>-66.049081012831195</c:v>
                </c:pt>
                <c:pt idx="325">
                  <c:v>-64.494247161612947</c:v>
                </c:pt>
                <c:pt idx="326">
                  <c:v>-62.919767737939353</c:v>
                </c:pt>
                <c:pt idx="327">
                  <c:v>-61.326122343495456</c:v>
                </c:pt>
                <c:pt idx="328">
                  <c:v>-59.713796418106028</c:v>
                </c:pt>
                <c:pt idx="329">
                  <c:v>-58.083281091867306</c:v>
                </c:pt>
                <c:pt idx="330">
                  <c:v>-56.435073035542459</c:v>
                </c:pt>
                <c:pt idx="331">
                  <c:v>-54.769674309272162</c:v>
                </c:pt>
                <c:pt idx="332">
                  <c:v>-53.087592209641656</c:v>
                </c:pt>
                <c:pt idx="333">
                  <c:v>-51.389339115152936</c:v>
                </c:pt>
                <c:pt idx="334">
                  <c:v>-49.675432330150144</c:v>
                </c:pt>
                <c:pt idx="335">
                  <c:v>-47.946393927242724</c:v>
                </c:pt>
                <c:pt idx="336">
                  <c:v>-46.202750588278079</c:v>
                </c:pt>
                <c:pt idx="337">
                  <c:v>-44.445033443907974</c:v>
                </c:pt>
                <c:pt idx="338">
                  <c:v>-42.673777911802333</c:v>
                </c:pt>
                <c:pt idx="339">
                  <c:v>-40.889523533554438</c:v>
                </c:pt>
                <c:pt idx="340">
                  <c:v>-39.092813810332643</c:v>
                </c:pt>
                <c:pt idx="341">
                  <c:v>-37.28419603732344</c:v>
                </c:pt>
                <c:pt idx="342">
                  <c:v>-35.464221137021212</c:v>
                </c:pt>
                <c:pt idx="343">
                  <c:v>-33.633443491411157</c:v>
                </c:pt>
                <c:pt idx="344">
                  <c:v>-31.792420773098954</c:v>
                </c:pt>
                <c:pt idx="345">
                  <c:v>-29.941713775439396</c:v>
                </c:pt>
                <c:pt idx="346">
                  <c:v>-28.081886241711743</c:v>
                </c:pt>
                <c:pt idx="347">
                  <c:v>-26.213504693399685</c:v>
                </c:pt>
                <c:pt idx="348">
                  <c:v>-24.337138257621902</c:v>
                </c:pt>
                <c:pt idx="349">
                  <c:v>-22.45335849377193</c:v>
                </c:pt>
                <c:pt idx="350">
                  <c:v>-20.562739219413984</c:v>
                </c:pt>
                <c:pt idx="351">
                  <c:v>-18.66585633549407</c:v>
                </c:pt>
                <c:pt idx="352">
                  <c:v>-16.763287650914336</c:v>
                </c:pt>
                <c:pt idx="353">
                  <c:v>-14.85561270652633</c:v>
                </c:pt>
                <c:pt idx="354">
                  <c:v>-12.94341259859857</c:v>
                </c:pt>
                <c:pt idx="355">
                  <c:v>-11.027269801807392</c:v>
                </c:pt>
                <c:pt idx="356">
                  <c:v>-9.1077679918112722</c:v>
                </c:pt>
                <c:pt idx="357">
                  <c:v>-7.1854918674556814</c:v>
                </c:pt>
                <c:pt idx="358">
                  <c:v>-5.2610269726700665</c:v>
                </c:pt>
                <c:pt idx="359">
                  <c:v>-3.3349595181036307</c:v>
                </c:pt>
                <c:pt idx="360">
                  <c:v>-1.407876202561539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6A-49BD-97B6-C77D5017D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852992"/>
        <c:axId val="214879344"/>
      </c:lineChart>
      <c:catAx>
        <c:axId val="35285299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4879344"/>
        <c:crosses val="autoZero"/>
        <c:auto val="1"/>
        <c:lblAlgn val="ctr"/>
        <c:lblOffset val="100"/>
        <c:noMultiLvlLbl val="0"/>
      </c:catAx>
      <c:valAx>
        <c:axId val="21487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528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</xdr:colOff>
      <xdr:row>15</xdr:row>
      <xdr:rowOff>47625</xdr:rowOff>
    </xdr:from>
    <xdr:to>
      <xdr:col>21</xdr:col>
      <xdr:colOff>428625</xdr:colOff>
      <xdr:row>43</xdr:row>
      <xdr:rowOff>180974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F2B9389-5732-4F00-82AE-BEE9E423B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7FE9-455B-4307-B146-890ACD54FB26}">
  <dimension ref="A1:AD367"/>
  <sheetViews>
    <sheetView tabSelected="1" zoomScaleNormal="100" workbookViewId="0">
      <selection activeCell="I4" sqref="I4"/>
    </sheetView>
  </sheetViews>
  <sheetFormatPr defaultRowHeight="15" x14ac:dyDescent="0.25"/>
  <cols>
    <col min="1" max="1" width="21" style="21" bestFit="1" customWidth="1"/>
    <col min="2" max="2" width="9.140625" style="21"/>
    <col min="3" max="3" width="1.7109375" style="21" customWidth="1"/>
    <col min="4" max="4" width="12.28515625" style="21" customWidth="1"/>
    <col min="5" max="5" width="9.28515625" style="21" customWidth="1"/>
    <col min="6" max="6" width="7.28515625" style="21" customWidth="1"/>
    <col min="7" max="7" width="1.7109375" style="21" customWidth="1"/>
    <col min="8" max="8" width="12.28515625" style="21" customWidth="1"/>
    <col min="9" max="9" width="9.28515625" style="21" customWidth="1"/>
    <col min="10" max="10" width="7.28515625" style="21" customWidth="1"/>
    <col min="11" max="11" width="2.7109375" style="21" customWidth="1"/>
    <col min="12" max="12" width="12.28515625" style="21" customWidth="1"/>
    <col min="13" max="13" width="9.28515625" style="21" customWidth="1"/>
    <col min="14" max="14" width="7.28515625" style="21" customWidth="1"/>
    <col min="15" max="15" width="6.7109375" style="21" customWidth="1"/>
    <col min="16" max="16" width="12.85546875" style="21" customWidth="1"/>
    <col min="17" max="17" width="9.28515625" style="21" customWidth="1"/>
    <col min="18" max="18" width="7.140625" style="21" customWidth="1"/>
    <col min="19" max="19" width="2.7109375" style="21" customWidth="1"/>
    <col min="20" max="20" width="12.85546875" style="21" customWidth="1"/>
    <col min="21" max="21" width="9.28515625" style="21" customWidth="1"/>
    <col min="22" max="22" width="7.140625" style="21" customWidth="1"/>
    <col min="23" max="23" width="9.140625" style="21"/>
    <col min="24" max="25" width="4" style="21" bestFit="1" customWidth="1"/>
    <col min="26" max="26" width="8.140625" style="28" customWidth="1"/>
    <col min="27" max="27" width="19.5703125" style="21" bestFit="1" customWidth="1"/>
    <col min="28" max="29" width="23" style="21" bestFit="1" customWidth="1"/>
    <col min="30" max="30" width="10.7109375" style="21" customWidth="1"/>
    <col min="31" max="16384" width="9.140625" style="21"/>
  </cols>
  <sheetData>
    <row r="1" spans="1:30" x14ac:dyDescent="0.25">
      <c r="A1" s="32" t="s">
        <v>40</v>
      </c>
      <c r="D1" s="29" t="s">
        <v>38</v>
      </c>
      <c r="E1" s="29"/>
      <c r="F1" s="29"/>
      <c r="G1" s="29"/>
      <c r="H1" s="29"/>
      <c r="I1" s="29"/>
      <c r="J1" s="29"/>
      <c r="K1" s="29"/>
      <c r="L1" s="29"/>
      <c r="M1" s="29"/>
      <c r="N1" s="29"/>
      <c r="P1" s="29" t="s">
        <v>39</v>
      </c>
      <c r="Q1" s="29"/>
      <c r="R1" s="29"/>
      <c r="S1" s="29"/>
      <c r="T1" s="29"/>
      <c r="U1" s="29"/>
      <c r="V1" s="29"/>
    </row>
    <row r="2" spans="1:30" customFormat="1" x14ac:dyDescent="0.25">
      <c r="A2" s="30" t="s">
        <v>3</v>
      </c>
      <c r="B2" s="30"/>
      <c r="C2" s="12"/>
      <c r="D2" s="30" t="s">
        <v>2</v>
      </c>
      <c r="E2" s="30"/>
      <c r="F2" s="30"/>
      <c r="G2" s="12"/>
      <c r="H2" s="30" t="s">
        <v>4</v>
      </c>
      <c r="I2" s="30"/>
      <c r="J2" s="30"/>
      <c r="K2" s="22"/>
      <c r="L2" s="30" t="s">
        <v>12</v>
      </c>
      <c r="M2" s="30"/>
      <c r="N2" s="30"/>
      <c r="O2" s="12"/>
      <c r="P2" s="30" t="s">
        <v>12</v>
      </c>
      <c r="Q2" s="30"/>
      <c r="R2" s="30"/>
      <c r="S2" s="22"/>
      <c r="T2" s="30" t="s">
        <v>4</v>
      </c>
      <c r="U2" s="30"/>
      <c r="V2" s="30"/>
      <c r="Z2" s="28"/>
      <c r="AD2" s="3"/>
    </row>
    <row r="3" spans="1:30" customFormat="1" x14ac:dyDescent="0.25">
      <c r="A3" t="s">
        <v>6</v>
      </c>
      <c r="B3" s="33">
        <v>230</v>
      </c>
      <c r="C3" s="12"/>
      <c r="D3" t="s">
        <v>11</v>
      </c>
      <c r="E3" s="35">
        <v>79.599999999999994</v>
      </c>
      <c r="F3" s="8" t="s">
        <v>19</v>
      </c>
      <c r="G3" s="13"/>
      <c r="H3" t="s">
        <v>11</v>
      </c>
      <c r="I3" s="35">
        <v>100</v>
      </c>
      <c r="J3" s="8" t="s">
        <v>19</v>
      </c>
      <c r="K3" s="22"/>
      <c r="L3" t="s">
        <v>11</v>
      </c>
      <c r="M3" s="24">
        <f>E3+I3</f>
        <v>179.6</v>
      </c>
      <c r="N3" s="8" t="s">
        <v>19</v>
      </c>
      <c r="O3" s="12"/>
      <c r="P3" t="s">
        <v>11</v>
      </c>
      <c r="Q3" s="35">
        <v>179.6</v>
      </c>
      <c r="R3" s="8" t="s">
        <v>19</v>
      </c>
      <c r="S3" s="22"/>
      <c r="T3" t="s">
        <v>11</v>
      </c>
      <c r="U3" s="24">
        <f>B3*U9*COS(U7)</f>
        <v>99.999999999999972</v>
      </c>
      <c r="V3" s="8" t="s">
        <v>19</v>
      </c>
      <c r="Z3" s="5" t="s">
        <v>32</v>
      </c>
      <c r="AA3" s="7" t="s">
        <v>0</v>
      </c>
      <c r="AB3" s="7" t="s">
        <v>13</v>
      </c>
      <c r="AC3" s="7" t="s">
        <v>14</v>
      </c>
      <c r="AD3" s="7" t="s">
        <v>12</v>
      </c>
    </row>
    <row r="4" spans="1:30" customFormat="1" x14ac:dyDescent="0.25">
      <c r="A4" t="s">
        <v>7</v>
      </c>
      <c r="B4" s="33">
        <v>50</v>
      </c>
      <c r="C4" s="12"/>
      <c r="D4" t="s">
        <v>8</v>
      </c>
      <c r="E4" s="35">
        <v>-0.34</v>
      </c>
      <c r="F4" s="8"/>
      <c r="G4" s="12"/>
      <c r="H4" t="s">
        <v>8</v>
      </c>
      <c r="I4" s="35">
        <v>0.41</v>
      </c>
      <c r="J4" s="8"/>
      <c r="K4" s="22"/>
      <c r="L4" t="s">
        <v>8</v>
      </c>
      <c r="M4" s="24">
        <f>COS(RADIANS(M8))*SIGN(M8)</f>
        <v>0.9999187433308816</v>
      </c>
      <c r="N4" s="8"/>
      <c r="O4" s="12"/>
      <c r="P4" t="s">
        <v>8</v>
      </c>
      <c r="Q4" s="35">
        <v>1</v>
      </c>
      <c r="R4" s="8"/>
      <c r="S4" s="22"/>
      <c r="T4" t="s">
        <v>8</v>
      </c>
      <c r="U4" s="24">
        <f>COS(RADIANS(U8))*SIGN(U8)</f>
        <v>0.41353779627171117</v>
      </c>
      <c r="V4" s="8"/>
      <c r="Z4" s="1">
        <f>1/(360/$B$5*B4)</f>
        <v>5.5555555555555558E-5</v>
      </c>
      <c r="AA4" s="21"/>
      <c r="AB4" s="21"/>
      <c r="AC4" s="21"/>
      <c r="AD4" s="21"/>
    </row>
    <row r="5" spans="1:30" customFormat="1" ht="18" x14ac:dyDescent="0.35">
      <c r="A5" t="s">
        <v>1</v>
      </c>
      <c r="B5" s="34">
        <v>1</v>
      </c>
      <c r="C5" s="12"/>
      <c r="G5" s="12"/>
      <c r="K5" s="22"/>
      <c r="O5" s="12"/>
      <c r="S5" s="22"/>
      <c r="X5" s="31" t="s">
        <v>9</v>
      </c>
      <c r="Y5" s="31"/>
      <c r="Z5" s="6" t="s">
        <v>27</v>
      </c>
      <c r="AA5" s="6" t="s">
        <v>28</v>
      </c>
      <c r="AB5" s="6" t="s">
        <v>29</v>
      </c>
      <c r="AC5" s="6" t="s">
        <v>30</v>
      </c>
      <c r="AD5" s="6" t="s">
        <v>31</v>
      </c>
    </row>
    <row r="6" spans="1:30" ht="6" customHeight="1" x14ac:dyDescent="0.25">
      <c r="A6" s="12"/>
      <c r="B6" s="19"/>
      <c r="C6" s="12"/>
      <c r="D6" s="12"/>
      <c r="E6" s="12"/>
      <c r="F6" s="12"/>
      <c r="G6" s="12"/>
      <c r="H6" s="12"/>
      <c r="I6" s="12"/>
      <c r="J6" s="12"/>
      <c r="K6" s="22"/>
      <c r="L6" s="12"/>
      <c r="M6" s="12"/>
      <c r="N6" s="12"/>
      <c r="O6" s="12"/>
      <c r="P6" s="12"/>
      <c r="Q6" s="12"/>
      <c r="R6" s="12"/>
      <c r="S6" s="22"/>
      <c r="T6" s="12"/>
      <c r="U6" s="12"/>
      <c r="V6" s="12"/>
      <c r="W6"/>
      <c r="X6" s="12"/>
      <c r="Y6" s="20"/>
      <c r="Z6" s="20"/>
      <c r="AA6" s="20"/>
      <c r="AB6" s="20"/>
      <c r="AC6" s="20"/>
      <c r="AD6" s="20"/>
    </row>
    <row r="7" spans="1:30" customFormat="1" x14ac:dyDescent="0.25">
      <c r="A7" s="23" t="s">
        <v>33</v>
      </c>
      <c r="B7" s="23">
        <f>B3*SQRT(2)</f>
        <v>325.26911934581187</v>
      </c>
      <c r="C7" s="12"/>
      <c r="D7" s="14" t="s">
        <v>16</v>
      </c>
      <c r="E7" s="15">
        <f>ACOS(ABS(E4))</f>
        <v>1.2238794292677349</v>
      </c>
      <c r="F7" s="16" t="s">
        <v>20</v>
      </c>
      <c r="G7" s="12"/>
      <c r="H7" s="14" t="s">
        <v>16</v>
      </c>
      <c r="I7" s="15">
        <f>ACOS(ABS(I4))</f>
        <v>1.1483422646081407</v>
      </c>
      <c r="J7" s="16" t="s">
        <v>20</v>
      </c>
      <c r="K7" s="22"/>
      <c r="L7" s="14" t="s">
        <v>16</v>
      </c>
      <c r="M7" s="15">
        <f>ACOS(ABS(M4))</f>
        <v>1.2748158265670551E-2</v>
      </c>
      <c r="N7" s="16" t="s">
        <v>20</v>
      </c>
      <c r="O7" s="12"/>
      <c r="P7" s="14" t="s">
        <v>16</v>
      </c>
      <c r="Q7" s="15">
        <f>ACOS(ABS(Q4))</f>
        <v>0</v>
      </c>
      <c r="R7" s="16" t="s">
        <v>20</v>
      </c>
      <c r="S7" s="22"/>
      <c r="T7" s="14" t="s">
        <v>16</v>
      </c>
      <c r="U7" s="15">
        <f>ACOS(ABS(U4))</f>
        <v>1.1444600685617303</v>
      </c>
      <c r="V7" s="16" t="s">
        <v>20</v>
      </c>
      <c r="W7" s="24"/>
      <c r="X7">
        <v>0</v>
      </c>
      <c r="Y7">
        <f>X7*$B$5</f>
        <v>0</v>
      </c>
      <c r="Z7" s="2">
        <v>0</v>
      </c>
      <c r="AA7" s="3">
        <f>$B$3*SQRT(2)*SIN(2*PI()*$B$4*Z7)</f>
        <v>0</v>
      </c>
      <c r="AB7" s="3">
        <f t="shared" ref="AB7:AB70" si="0">$E$9*SQRT(2)*SIN(2*PI()*$B$4*Z7 - E$7*SIGN(E$4))*100</f>
        <v>135.37724741240774</v>
      </c>
      <c r="AC7" s="3">
        <f t="shared" ref="AC7:AC70" si="1">$I$9*SQRT(2)*SIN(2*PI()*$B$4*Z7 - $I$7*SIGN(I$4))*100</f>
        <v>-136.78512361496621</v>
      </c>
      <c r="AD7" s="3">
        <f t="shared" ref="AD7:AD70" si="2">AB7+AC7</f>
        <v>-1.4078762025584695</v>
      </c>
    </row>
    <row r="8" spans="1:30" customFormat="1" x14ac:dyDescent="0.25">
      <c r="C8" s="12"/>
      <c r="D8" s="14" t="s">
        <v>5</v>
      </c>
      <c r="E8" s="15">
        <f>DEGREES(E7)* SIGN(E4)</f>
        <v>-70.123125929921173</v>
      </c>
      <c r="F8" s="16" t="s">
        <v>10</v>
      </c>
      <c r="G8" s="12"/>
      <c r="H8" s="14" t="s">
        <v>5</v>
      </c>
      <c r="I8" s="15">
        <f>DEGREES(I7)* SIGN(I4)</f>
        <v>65.795165198541667</v>
      </c>
      <c r="J8" s="16" t="s">
        <v>10</v>
      </c>
      <c r="K8" s="22"/>
      <c r="L8" s="14" t="s">
        <v>5</v>
      </c>
      <c r="M8" s="18">
        <f>DEGREES(ATAN((E10*SIN(E7*SIGN(E4))+I10*SIN(I7*SIGN(I4)))/(E10*E4*SIGN(E4)+I10*I4*SIGN(I4))))</f>
        <v>0.730415665187931</v>
      </c>
      <c r="N8" s="16" t="s">
        <v>10</v>
      </c>
      <c r="O8" s="12"/>
      <c r="P8" s="14" t="s">
        <v>5</v>
      </c>
      <c r="Q8" s="15">
        <f>DEGREES(Q7)* SIGN(Q4)</f>
        <v>0</v>
      </c>
      <c r="R8" s="16" t="s">
        <v>10</v>
      </c>
      <c r="S8" s="22"/>
      <c r="T8" s="14" t="s">
        <v>5</v>
      </c>
      <c r="U8" s="18">
        <f>DEGREES(ATAN((E10*SIN(E7*SIGN(E4))-Q10*SIN(Q7*SIGN(Q4)))/(E10*E4*SIGN(E4)-Q10*Q4*SIGN(Q4))))</f>
        <v>65.572731749839974</v>
      </c>
      <c r="V8" s="16" t="s">
        <v>10</v>
      </c>
      <c r="W8" s="24"/>
      <c r="X8">
        <v>1</v>
      </c>
      <c r="Y8">
        <f t="shared" ref="Y8:Y71" si="3">X8*$B$5</f>
        <v>1</v>
      </c>
      <c r="Z8" s="2">
        <f t="shared" ref="Z8:Z71" si="4">Z7+$Z$4</f>
        <v>5.5555555555555558E-5</v>
      </c>
      <c r="AA8" s="3">
        <f t="shared" ref="AA8:AA71" si="5">$B$3*SQRT(2)*SIN(2*PI()*$B$4*Z8)</f>
        <v>5.6767288723203864</v>
      </c>
      <c r="AB8" s="3">
        <f t="shared" si="0"/>
        <v>136.21082089687781</v>
      </c>
      <c r="AC8" s="3">
        <f t="shared" si="1"/>
        <v>-135.69118493116457</v>
      </c>
      <c r="AD8" s="3">
        <f t="shared" si="2"/>
        <v>0.51963596571323478</v>
      </c>
    </row>
    <row r="9" spans="1:30" customFormat="1" ht="18" x14ac:dyDescent="0.35">
      <c r="A9" s="10" t="s">
        <v>36</v>
      </c>
      <c r="C9" s="12"/>
      <c r="D9" s="14" t="s">
        <v>24</v>
      </c>
      <c r="E9" s="17">
        <f>ABS(E3/($B3*E4))</f>
        <v>1.0179028132992327</v>
      </c>
      <c r="F9" s="16" t="s">
        <v>21</v>
      </c>
      <c r="G9" s="12"/>
      <c r="H9" s="14" t="s">
        <v>24</v>
      </c>
      <c r="I9" s="17">
        <f>ABS(I3/($B3*I4))</f>
        <v>1.0604453870625663</v>
      </c>
      <c r="J9" s="16" t="s">
        <v>21</v>
      </c>
      <c r="K9" s="22"/>
      <c r="L9" s="14" t="s">
        <v>24</v>
      </c>
      <c r="M9" s="17">
        <f>M10/SQRT(2)</f>
        <v>0.78093302123350139</v>
      </c>
      <c r="N9" s="16" t="s">
        <v>21</v>
      </c>
      <c r="O9" s="12"/>
      <c r="P9" s="14" t="s">
        <v>24</v>
      </c>
      <c r="Q9" s="17">
        <f>ABS(Q3/($B3*Q4))</f>
        <v>0.78086956521739126</v>
      </c>
      <c r="R9" s="16" t="s">
        <v>21</v>
      </c>
      <c r="S9" s="22"/>
      <c r="T9" s="14" t="s">
        <v>24</v>
      </c>
      <c r="U9" s="17">
        <f>U10/SQRT(2)</f>
        <v>1.0513733269739198</v>
      </c>
      <c r="V9" s="16" t="s">
        <v>21</v>
      </c>
      <c r="X9">
        <v>2</v>
      </c>
      <c r="Y9">
        <f t="shared" si="3"/>
        <v>2</v>
      </c>
      <c r="Z9" s="2">
        <f t="shared" si="4"/>
        <v>1.1111111111111112E-4</v>
      </c>
      <c r="AA9" s="3">
        <f t="shared" si="5"/>
        <v>11.351728558034555</v>
      </c>
      <c r="AB9" s="3">
        <f t="shared" si="0"/>
        <v>137.00290324579885</v>
      </c>
      <c r="AC9" s="3">
        <f t="shared" si="1"/>
        <v>-134.55591339796285</v>
      </c>
      <c r="AD9" s="3">
        <f t="shared" si="2"/>
        <v>2.4469898478359937</v>
      </c>
    </row>
    <row r="10" spans="1:30" customFormat="1" ht="18" x14ac:dyDescent="0.35">
      <c r="A10" s="10" t="s">
        <v>37</v>
      </c>
      <c r="C10" s="12"/>
      <c r="D10" s="14" t="s">
        <v>34</v>
      </c>
      <c r="E10" s="17">
        <f>E9*SQRT(2)</f>
        <v>1.4395319637455035</v>
      </c>
      <c r="F10" s="16" t="s">
        <v>21</v>
      </c>
      <c r="G10" s="12"/>
      <c r="H10" s="14" t="s">
        <v>34</v>
      </c>
      <c r="I10" s="17">
        <f>I9*SQRT(2)</f>
        <v>1.4996962485398677</v>
      </c>
      <c r="J10" s="16" t="s">
        <v>21</v>
      </c>
      <c r="K10" s="22"/>
      <c r="L10" s="14" t="s">
        <v>34</v>
      </c>
      <c r="M10" s="17">
        <f>SQRT(POWER(E10,2)+POWER(I10,2)+2*E10*I10*COS(E7*SIGN(E4)-I7*SIGN(I4)))</f>
        <v>1.1044060699334139</v>
      </c>
      <c r="N10" s="16" t="s">
        <v>21</v>
      </c>
      <c r="O10" s="12"/>
      <c r="P10" s="14" t="s">
        <v>34</v>
      </c>
      <c r="Q10" s="17">
        <f>Q9*SQRT(2)</f>
        <v>1.1043163295748168</v>
      </c>
      <c r="R10" s="16" t="s">
        <v>21</v>
      </c>
      <c r="S10" s="22"/>
      <c r="T10" s="14" t="s">
        <v>34</v>
      </c>
      <c r="U10" s="17">
        <f>SQRT(POWER(E10,2)+POWER(Q10,2)-2*E10*Q10*COS(E7*SIGN(E4)-Q7*SIGN(Q4)))</f>
        <v>1.4868664181238402</v>
      </c>
      <c r="V10" s="16" t="s">
        <v>21</v>
      </c>
      <c r="X10">
        <v>3</v>
      </c>
      <c r="Y10">
        <f t="shared" si="3"/>
        <v>3</v>
      </c>
      <c r="Z10" s="2">
        <f t="shared" si="4"/>
        <v>1.6666666666666669E-4</v>
      </c>
      <c r="AA10" s="3">
        <f t="shared" si="5"/>
        <v>17.023270397263289</v>
      </c>
      <c r="AB10" s="3">
        <f t="shared" si="0"/>
        <v>137.75325318321427</v>
      </c>
      <c r="AC10" s="3">
        <f t="shared" si="1"/>
        <v>-133.37965483006772</v>
      </c>
      <c r="AD10" s="3">
        <f t="shared" si="2"/>
        <v>4.3735983531465479</v>
      </c>
    </row>
    <row r="11" spans="1:30" customFormat="1" x14ac:dyDescent="0.25">
      <c r="A11" s="10" t="s">
        <v>15</v>
      </c>
      <c r="C11" s="12"/>
      <c r="D11" s="14" t="s">
        <v>25</v>
      </c>
      <c r="E11" s="15">
        <f>$B3*E9*SIN(E7)*SIGN(E4)</f>
        <v>-220.17019022646971</v>
      </c>
      <c r="F11" s="16" t="s">
        <v>18</v>
      </c>
      <c r="G11" s="12"/>
      <c r="H11" s="14" t="s">
        <v>25</v>
      </c>
      <c r="I11" s="15">
        <f>$B3*I9*SIN(I7)*SIGN(I4)</f>
        <v>222.45988348924035</v>
      </c>
      <c r="J11" s="16" t="s">
        <v>18</v>
      </c>
      <c r="K11" s="22"/>
      <c r="L11" s="14" t="s">
        <v>25</v>
      </c>
      <c r="M11" s="15">
        <f>$B3*M9*SIN(M7)*SIGN(M4)</f>
        <v>2.2896932627700219</v>
      </c>
      <c r="N11" s="16" t="s">
        <v>18</v>
      </c>
      <c r="O11" s="12"/>
      <c r="P11" s="14" t="s">
        <v>25</v>
      </c>
      <c r="Q11" s="15">
        <f>$B3*Q9*SIN(Q7)*SIGN(Q4)</f>
        <v>0</v>
      </c>
      <c r="R11" s="16" t="s">
        <v>18</v>
      </c>
      <c r="S11" s="22"/>
      <c r="T11" s="14" t="s">
        <v>25</v>
      </c>
      <c r="U11" s="15">
        <f>$B3*U9*SIN(U7)*SIGN(U4)</f>
        <v>220.17019022646971</v>
      </c>
      <c r="V11" s="16" t="s">
        <v>18</v>
      </c>
      <c r="X11">
        <v>4</v>
      </c>
      <c r="Y11">
        <f t="shared" si="3"/>
        <v>4</v>
      </c>
      <c r="Z11" s="2">
        <f t="shared" si="4"/>
        <v>2.2222222222222223E-4</v>
      </c>
      <c r="AA11" s="3">
        <f t="shared" si="5"/>
        <v>22.689626783420884</v>
      </c>
      <c r="AB11" s="3">
        <f t="shared" si="0"/>
        <v>138.46164214526439</v>
      </c>
      <c r="AC11" s="3">
        <f t="shared" si="1"/>
        <v>-132.16276752723363</v>
      </c>
      <c r="AD11" s="3">
        <f t="shared" si="2"/>
        <v>6.2988746180307658</v>
      </c>
    </row>
    <row r="12" spans="1:30" customFormat="1" x14ac:dyDescent="0.25">
      <c r="A12" s="27" t="s">
        <v>35</v>
      </c>
      <c r="C12" s="12"/>
      <c r="D12" s="14" t="s">
        <v>26</v>
      </c>
      <c r="E12" s="15">
        <f>$B3*E9</f>
        <v>234.11764705882354</v>
      </c>
      <c r="F12" s="16" t="s">
        <v>17</v>
      </c>
      <c r="G12" s="12"/>
      <c r="H12" s="14" t="s">
        <v>26</v>
      </c>
      <c r="I12" s="15">
        <f>$B3*I9</f>
        <v>243.90243902439025</v>
      </c>
      <c r="J12" s="16" t="s">
        <v>17</v>
      </c>
      <c r="K12" s="22"/>
      <c r="L12" s="14" t="s">
        <v>26</v>
      </c>
      <c r="M12" s="15">
        <f>$B3*M9</f>
        <v>179.61459488370531</v>
      </c>
      <c r="N12" s="16" t="s">
        <v>17</v>
      </c>
      <c r="O12" s="12"/>
      <c r="P12" s="14" t="s">
        <v>26</v>
      </c>
      <c r="Q12" s="15">
        <f>$B3*Q9</f>
        <v>179.6</v>
      </c>
      <c r="R12" s="16" t="s">
        <v>17</v>
      </c>
      <c r="S12" s="22"/>
      <c r="T12" s="14" t="s">
        <v>26</v>
      </c>
      <c r="U12" s="15">
        <f>$B3*U9</f>
        <v>241.81586520400157</v>
      </c>
      <c r="V12" s="16" t="s">
        <v>17</v>
      </c>
      <c r="X12">
        <v>5</v>
      </c>
      <c r="Y12">
        <f t="shared" si="3"/>
        <v>5</v>
      </c>
      <c r="Z12" s="2">
        <f t="shared" si="4"/>
        <v>2.7777777777777778E-4</v>
      </c>
      <c r="AA12" s="3">
        <f t="shared" si="5"/>
        <v>28.349071689460903</v>
      </c>
      <c r="AB12" s="3">
        <f t="shared" si="0"/>
        <v>139.12785434980901</v>
      </c>
      <c r="AC12" s="3">
        <f t="shared" si="1"/>
        <v>-130.90562216512126</v>
      </c>
      <c r="AD12" s="3">
        <f t="shared" si="2"/>
        <v>8.2222321846877549</v>
      </c>
    </row>
    <row r="13" spans="1:30" customFormat="1" ht="18.75" x14ac:dyDescent="0.35">
      <c r="A13" s="9" t="s">
        <v>23</v>
      </c>
      <c r="C13" s="21"/>
      <c r="G13" s="21"/>
      <c r="K13" s="21"/>
      <c r="O13" s="21"/>
      <c r="S13" s="21"/>
      <c r="X13">
        <v>6</v>
      </c>
      <c r="Y13">
        <f t="shared" si="3"/>
        <v>6</v>
      </c>
      <c r="Z13" s="2">
        <f t="shared" si="4"/>
        <v>3.3333333333333332E-4</v>
      </c>
      <c r="AA13" s="3">
        <f t="shared" si="5"/>
        <v>33.999881193640682</v>
      </c>
      <c r="AB13" s="3">
        <f t="shared" si="0"/>
        <v>139.75168686215687</v>
      </c>
      <c r="AC13" s="3">
        <f t="shared" si="1"/>
        <v>-129.60860168238614</v>
      </c>
      <c r="AD13" s="3">
        <f t="shared" si="2"/>
        <v>10.143085179770736</v>
      </c>
    </row>
    <row r="14" spans="1:30" customFormat="1" ht="18" x14ac:dyDescent="0.35">
      <c r="A14" s="9" t="s">
        <v>22</v>
      </c>
      <c r="C14" s="21"/>
      <c r="G14" s="21"/>
      <c r="K14" s="21"/>
      <c r="O14" s="21"/>
      <c r="P14" s="21"/>
      <c r="Q14" s="8"/>
      <c r="S14" s="21"/>
      <c r="T14" s="21"/>
      <c r="X14">
        <v>7</v>
      </c>
      <c r="Y14">
        <f t="shared" si="3"/>
        <v>7</v>
      </c>
      <c r="Z14" s="2">
        <f t="shared" si="4"/>
        <v>3.8888888888888887E-4</v>
      </c>
      <c r="AA14" s="3">
        <f t="shared" si="5"/>
        <v>39.640334004644643</v>
      </c>
      <c r="AB14" s="3">
        <f t="shared" si="0"/>
        <v>140.33294965688157</v>
      </c>
      <c r="AC14" s="3">
        <f t="shared" si="1"/>
        <v>-128.27210116403188</v>
      </c>
      <c r="AD14" s="3">
        <f t="shared" si="2"/>
        <v>12.060848492849686</v>
      </c>
    </row>
    <row r="15" spans="1:30" customFormat="1" x14ac:dyDescent="0.25">
      <c r="A15" s="11"/>
      <c r="C15" s="21"/>
      <c r="G15" s="21"/>
      <c r="K15" s="21"/>
      <c r="O15" s="21"/>
      <c r="P15" s="25"/>
      <c r="Q15" s="8"/>
      <c r="S15" s="21"/>
      <c r="X15">
        <v>8</v>
      </c>
      <c r="Y15">
        <f t="shared" si="3"/>
        <v>8</v>
      </c>
      <c r="Z15" s="2">
        <f t="shared" si="4"/>
        <v>4.4444444444444441E-4</v>
      </c>
      <c r="AA15" s="3">
        <f t="shared" si="5"/>
        <v>45.268711985906251</v>
      </c>
      <c r="AB15" s="3">
        <f t="shared" si="0"/>
        <v>140.87146567570494</v>
      </c>
      <c r="AC15" s="3">
        <f t="shared" si="1"/>
        <v>-126.89652772106328</v>
      </c>
      <c r="AD15" s="3">
        <f t="shared" si="2"/>
        <v>13.974937954641661</v>
      </c>
    </row>
    <row r="16" spans="1:30" customFormat="1" x14ac:dyDescent="0.25">
      <c r="A16" s="25"/>
      <c r="C16" s="21"/>
      <c r="G16" s="21"/>
      <c r="K16" s="21"/>
      <c r="O16" s="21"/>
      <c r="Q16" s="8"/>
      <c r="S16" s="21"/>
      <c r="X16">
        <v>9</v>
      </c>
      <c r="Y16">
        <f t="shared" si="3"/>
        <v>9</v>
      </c>
      <c r="Z16" s="2">
        <f t="shared" si="4"/>
        <v>5.0000000000000001E-4</v>
      </c>
      <c r="AA16" s="3">
        <f t="shared" si="5"/>
        <v>50.883300678969093</v>
      </c>
      <c r="AB16" s="3">
        <f t="shared" si="0"/>
        <v>141.36707088143098</v>
      </c>
      <c r="AC16" s="3">
        <f t="shared" si="1"/>
        <v>-125.48230036647658</v>
      </c>
      <c r="AD16" s="3">
        <f t="shared" si="2"/>
        <v>15.884770514954397</v>
      </c>
    </row>
    <row r="17" spans="1:30" customFormat="1" x14ac:dyDescent="0.25">
      <c r="A17" s="4"/>
      <c r="B17" s="8"/>
      <c r="G17" s="21"/>
      <c r="K17" s="21"/>
      <c r="O17" s="21"/>
      <c r="Q17" s="8"/>
      <c r="S17" s="21"/>
      <c r="X17">
        <v>10</v>
      </c>
      <c r="Y17">
        <f t="shared" si="3"/>
        <v>10</v>
      </c>
      <c r="Z17" s="2">
        <f t="shared" si="4"/>
        <v>5.5555555555555556E-4</v>
      </c>
      <c r="AA17" s="3">
        <f t="shared" si="5"/>
        <v>56.482389825727509</v>
      </c>
      <c r="AB17" s="3">
        <f t="shared" si="0"/>
        <v>141.81961430791296</v>
      </c>
      <c r="AC17" s="3">
        <f t="shared" si="1"/>
        <v>-124.02984988762391</v>
      </c>
      <c r="AD17" s="3">
        <f t="shared" si="2"/>
        <v>17.789764420289046</v>
      </c>
    </row>
    <row r="18" spans="1:30" customFormat="1" x14ac:dyDescent="0.25">
      <c r="G18" s="21"/>
      <c r="K18" s="21"/>
      <c r="M18" s="26"/>
      <c r="O18" s="21"/>
      <c r="S18" s="21"/>
      <c r="X18">
        <v>11</v>
      </c>
      <c r="Y18">
        <f t="shared" si="3"/>
        <v>11</v>
      </c>
      <c r="Z18" s="2">
        <f t="shared" si="4"/>
        <v>6.111111111111111E-4</v>
      </c>
      <c r="AA18" s="3">
        <f t="shared" si="5"/>
        <v>62.06427388938782</v>
      </c>
      <c r="AB18" s="3">
        <f t="shared" si="0"/>
        <v>142.22895810603927</v>
      </c>
      <c r="AC18" s="3">
        <f t="shared" si="1"/>
        <v>-122.53961871499138</v>
      </c>
      <c r="AD18" s="3">
        <f t="shared" si="2"/>
        <v>19.689339391047895</v>
      </c>
    </row>
    <row r="19" spans="1:30" customFormat="1" x14ac:dyDescent="0.25">
      <c r="A19" s="4"/>
      <c r="G19" s="21"/>
      <c r="K19" s="21"/>
      <c r="O19" s="21"/>
      <c r="S19" s="21"/>
      <c r="X19">
        <v>12</v>
      </c>
      <c r="Y19">
        <f t="shared" si="3"/>
        <v>12</v>
      </c>
      <c r="Z19" s="2">
        <f t="shared" si="4"/>
        <v>6.6666666666666664E-4</v>
      </c>
      <c r="AA19" s="3">
        <f t="shared" si="5"/>
        <v>67.627252573991299</v>
      </c>
      <c r="AB19" s="3">
        <f t="shared" si="0"/>
        <v>142.59497758572368</v>
      </c>
      <c r="AC19" s="3">
        <f t="shared" si="1"/>
        <v>-121.01206078743027</v>
      </c>
      <c r="AD19" s="3">
        <f t="shared" si="2"/>
        <v>21.582916798293411</v>
      </c>
    </row>
    <row r="20" spans="1:30" customFormat="1" x14ac:dyDescent="0.25">
      <c r="G20" s="21"/>
      <c r="K20" s="21"/>
      <c r="O20" s="21"/>
      <c r="S20" s="21"/>
      <c r="X20">
        <v>13</v>
      </c>
      <c r="Y20">
        <f t="shared" si="3"/>
        <v>13</v>
      </c>
      <c r="Z20" s="2">
        <f t="shared" si="4"/>
        <v>7.2222222222222219E-4</v>
      </c>
      <c r="AA20" s="3">
        <f t="shared" si="5"/>
        <v>73.169631342340836</v>
      </c>
      <c r="AB20" s="3">
        <f t="shared" si="0"/>
        <v>142.91756125388687</v>
      </c>
      <c r="AC20" s="3">
        <f t="shared" si="1"/>
        <v>-119.44764141388318</v>
      </c>
      <c r="AD20" s="3">
        <f t="shared" si="2"/>
        <v>23.469919840003698</v>
      </c>
    </row>
    <row r="21" spans="1:30" customFormat="1" x14ac:dyDescent="0.25">
      <c r="B21" s="8"/>
      <c r="C21" s="8"/>
      <c r="G21" s="21"/>
      <c r="K21" s="21"/>
      <c r="O21" s="21"/>
      <c r="S21" s="21"/>
      <c r="X21">
        <v>14</v>
      </c>
      <c r="Y21">
        <f t="shared" si="3"/>
        <v>14</v>
      </c>
      <c r="Z21" s="2">
        <f t="shared" si="4"/>
        <v>7.7777777777777773E-4</v>
      </c>
      <c r="AA21" s="3">
        <f t="shared" si="5"/>
        <v>78.689721932173356</v>
      </c>
      <c r="AB21" s="3">
        <f t="shared" si="0"/>
        <v>143.19661084841863</v>
      </c>
      <c r="AC21" s="3">
        <f t="shared" si="1"/>
        <v>-117.84683713164613</v>
      </c>
      <c r="AD21" s="3">
        <f t="shared" si="2"/>
        <v>25.349773716772503</v>
      </c>
    </row>
    <row r="22" spans="1:30" customFormat="1" x14ac:dyDescent="0.25">
      <c r="G22" s="21"/>
      <c r="K22" s="21"/>
      <c r="M22" s="25"/>
      <c r="O22" s="21"/>
      <c r="S22" s="21"/>
      <c r="X22">
        <v>15</v>
      </c>
      <c r="Y22">
        <f t="shared" si="3"/>
        <v>15</v>
      </c>
      <c r="Z22" s="2">
        <f t="shared" si="4"/>
        <v>8.3333333333333328E-4</v>
      </c>
      <c r="AA22" s="3">
        <f t="shared" si="5"/>
        <v>84.185842870420885</v>
      </c>
      <c r="AB22" s="3">
        <f t="shared" si="0"/>
        <v>143.43204136810925</v>
      </c>
      <c r="AC22" s="3">
        <f t="shared" si="1"/>
        <v>-116.21013556121082</v>
      </c>
      <c r="AD22" s="3">
        <f t="shared" si="2"/>
        <v>27.221905806898434</v>
      </c>
    </row>
    <row r="23" spans="1:30" customFormat="1" x14ac:dyDescent="0.25">
      <c r="A23" s="4"/>
      <c r="G23" s="21"/>
      <c r="K23" s="21"/>
      <c r="M23" s="25"/>
      <c r="O23" s="21"/>
      <c r="S23" s="21"/>
      <c r="X23">
        <v>16</v>
      </c>
      <c r="Y23">
        <f t="shared" si="3"/>
        <v>16</v>
      </c>
      <c r="Z23" s="2">
        <f t="shared" si="4"/>
        <v>8.8888888888888882E-4</v>
      </c>
      <c r="AA23" s="3">
        <f t="shared" si="5"/>
        <v>89.656319985403513</v>
      </c>
      <c r="AB23" s="3">
        <f t="shared" si="0"/>
        <v>143.62378109854177</v>
      </c>
      <c r="AC23" s="3">
        <f t="shared" si="1"/>
        <v>-114.53803525773071</v>
      </c>
      <c r="AD23" s="3">
        <f t="shared" si="2"/>
        <v>29.085745840811057</v>
      </c>
    </row>
    <row r="24" spans="1:30" customFormat="1" x14ac:dyDescent="0.25">
      <c r="B24" s="8"/>
      <c r="C24" s="21"/>
      <c r="D24" s="8"/>
      <c r="G24" s="21"/>
      <c r="K24" s="21"/>
      <c r="O24" s="21"/>
      <c r="S24" s="21"/>
      <c r="X24">
        <v>17</v>
      </c>
      <c r="Y24">
        <f t="shared" si="3"/>
        <v>17</v>
      </c>
      <c r="Z24" s="2">
        <f t="shared" si="4"/>
        <v>9.4444444444444437E-4</v>
      </c>
      <c r="AA24" s="3">
        <f t="shared" si="5"/>
        <v>95.099486916798313</v>
      </c>
      <c r="AB24" s="3">
        <f t="shared" si="0"/>
        <v>143.77177163393685</v>
      </c>
      <c r="AC24" s="3">
        <f t="shared" si="1"/>
        <v>-112.83104555915627</v>
      </c>
      <c r="AD24" s="3">
        <f t="shared" si="2"/>
        <v>30.940726074780585</v>
      </c>
    </row>
    <row r="25" spans="1:30" customFormat="1" x14ac:dyDescent="0.25">
      <c r="C25" s="21"/>
      <c r="G25" s="21"/>
      <c r="H25" s="8"/>
      <c r="K25" s="21"/>
      <c r="O25" s="21"/>
      <c r="S25" s="21"/>
      <c r="X25">
        <v>18</v>
      </c>
      <c r="Y25">
        <f t="shared" si="3"/>
        <v>18</v>
      </c>
      <c r="Z25" s="2">
        <f t="shared" si="4"/>
        <v>1E-3</v>
      </c>
      <c r="AA25" s="3">
        <f t="shared" si="5"/>
        <v>100.51368562322884</v>
      </c>
      <c r="AB25" s="3">
        <f t="shared" si="0"/>
        <v>143.87596789494384</v>
      </c>
      <c r="AC25" s="3">
        <f t="shared" si="1"/>
        <v>-111.08968643108558</v>
      </c>
      <c r="AD25" s="3">
        <f t="shared" si="2"/>
        <v>32.786281463858259</v>
      </c>
    </row>
    <row r="26" spans="1:30" customFormat="1" x14ac:dyDescent="0.25">
      <c r="C26" s="21"/>
      <c r="G26" s="21"/>
      <c r="K26" s="21"/>
      <c r="O26" s="21"/>
      <c r="S26" s="21"/>
      <c r="X26">
        <v>19</v>
      </c>
      <c r="Y26">
        <f t="shared" si="3"/>
        <v>19</v>
      </c>
      <c r="Z26" s="2">
        <f t="shared" si="4"/>
        <v>1.0555555555555557E-3</v>
      </c>
      <c r="AA26" s="3">
        <f t="shared" si="5"/>
        <v>105.89726688732061</v>
      </c>
      <c r="AB26" s="3">
        <f t="shared" si="0"/>
        <v>143.93633814237219</v>
      </c>
      <c r="AC26" s="3">
        <f t="shared" si="1"/>
        <v>-109.31448830837805</v>
      </c>
      <c r="AD26" s="3">
        <f t="shared" si="2"/>
        <v>34.621849833994148</v>
      </c>
    </row>
    <row r="27" spans="1:30" customFormat="1" x14ac:dyDescent="0.25">
      <c r="C27" s="21"/>
      <c r="G27" s="21"/>
      <c r="K27" s="21"/>
      <c r="O27" s="21"/>
      <c r="S27" s="21"/>
      <c r="X27">
        <v>20</v>
      </c>
      <c r="Y27">
        <f t="shared" si="3"/>
        <v>20</v>
      </c>
      <c r="Z27" s="2">
        <f t="shared" si="4"/>
        <v>1.1111111111111113E-3</v>
      </c>
      <c r="AA27" s="3">
        <f t="shared" si="5"/>
        <v>111.24859081806865</v>
      </c>
      <c r="AB27" s="3">
        <f t="shared" si="0"/>
        <v>143.95286398685977</v>
      </c>
      <c r="AC27" s="3">
        <f t="shared" si="1"/>
        <v>-107.50599193357854</v>
      </c>
      <c r="AD27" s="3">
        <f t="shared" si="2"/>
        <v>36.446872053281226</v>
      </c>
    </row>
    <row r="28" spans="1:30" customFormat="1" x14ac:dyDescent="0.25">
      <c r="C28" s="21"/>
      <c r="G28" s="21"/>
      <c r="H28" s="8"/>
      <c r="I28" s="8"/>
      <c r="J28" s="8"/>
      <c r="K28" s="21"/>
      <c r="O28" s="21"/>
      <c r="S28" s="21"/>
      <c r="X28">
        <v>21</v>
      </c>
      <c r="Y28">
        <f t="shared" si="3"/>
        <v>21</v>
      </c>
      <c r="Z28" s="2">
        <f t="shared" si="4"/>
        <v>1.166666666666667E-3</v>
      </c>
      <c r="AA28" s="3">
        <f t="shared" si="5"/>
        <v>116.56602735036419</v>
      </c>
      <c r="AB28" s="3">
        <f t="shared" si="0"/>
        <v>143.92554039447424</v>
      </c>
      <c r="AC28" s="3">
        <f t="shared" si="1"/>
        <v>-105.66474819220215</v>
      </c>
      <c r="AD28" s="3">
        <f t="shared" si="2"/>
        <v>38.260792202272086</v>
      </c>
    </row>
    <row r="29" spans="1:30" customFormat="1" x14ac:dyDescent="0.25">
      <c r="C29" s="21"/>
      <c r="G29" s="21"/>
      <c r="K29" s="21"/>
      <c r="O29" s="21"/>
      <c r="S29" s="21"/>
      <c r="X29">
        <v>22</v>
      </c>
      <c r="Y29">
        <f t="shared" si="3"/>
        <v>22</v>
      </c>
      <c r="Z29" s="2">
        <f t="shared" si="4"/>
        <v>1.2222222222222226E-3</v>
      </c>
      <c r="AA29" s="3">
        <f t="shared" si="5"/>
        <v>121.84795674152836</v>
      </c>
      <c r="AB29" s="3">
        <f t="shared" si="0"/>
        <v>143.85437568824656</v>
      </c>
      <c r="AC29" s="3">
        <f t="shared" si="1"/>
        <v>-103.79131794492902</v>
      </c>
      <c r="AD29" s="3">
        <f t="shared" si="2"/>
        <v>40.063057743317543</v>
      </c>
    </row>
    <row r="30" spans="1:30" customFormat="1" x14ac:dyDescent="0.25">
      <c r="C30" s="21"/>
      <c r="G30" s="21"/>
      <c r="H30" s="3"/>
      <c r="K30" s="21"/>
      <c r="O30" s="21"/>
      <c r="S30" s="21"/>
      <c r="X30">
        <v>23</v>
      </c>
      <c r="Y30">
        <f t="shared" si="3"/>
        <v>23</v>
      </c>
      <c r="Z30" s="2">
        <f t="shared" si="4"/>
        <v>1.2777777777777783E-3</v>
      </c>
      <c r="AA30" s="3">
        <f t="shared" si="5"/>
        <v>127.09277006470138</v>
      </c>
      <c r="AB30" s="3">
        <f t="shared" si="0"/>
        <v>143.73939154563558</v>
      </c>
      <c r="AC30" s="3">
        <f t="shared" si="1"/>
        <v>-101.88627185676076</v>
      </c>
      <c r="AD30" s="3">
        <f t="shared" si="2"/>
        <v>41.853119688874827</v>
      </c>
    </row>
    <row r="31" spans="1:30" customFormat="1" x14ac:dyDescent="0.25">
      <c r="C31" s="21"/>
      <c r="G31" s="21"/>
      <c r="H31" s="8"/>
      <c r="I31" s="8"/>
      <c r="K31" s="21"/>
      <c r="O31" s="21"/>
      <c r="S31" s="21"/>
      <c r="X31">
        <v>24</v>
      </c>
      <c r="Y31">
        <f t="shared" si="3"/>
        <v>24</v>
      </c>
      <c r="Z31" s="2">
        <f t="shared" si="4"/>
        <v>1.3333333333333339E-3</v>
      </c>
      <c r="AA31" s="3">
        <f t="shared" si="5"/>
        <v>132.29886969893741</v>
      </c>
      <c r="AB31" s="3">
        <f t="shared" si="0"/>
        <v>143.58062299192508</v>
      </c>
      <c r="AC31" s="3">
        <f t="shared" si="1"/>
        <v>-99.950190223190489</v>
      </c>
      <c r="AD31" s="3">
        <f t="shared" si="2"/>
        <v>43.630432768734593</v>
      </c>
    </row>
    <row r="32" spans="1:30" customFormat="1" x14ac:dyDescent="0.25">
      <c r="C32" s="21"/>
      <c r="G32" s="21"/>
      <c r="K32" s="21"/>
      <c r="O32" s="21"/>
      <c r="S32" s="21"/>
      <c r="X32">
        <v>25</v>
      </c>
      <c r="Y32">
        <f t="shared" si="3"/>
        <v>25</v>
      </c>
      <c r="Z32" s="2">
        <f t="shared" si="4"/>
        <v>1.3888888888888896E-3</v>
      </c>
      <c r="AA32" s="3">
        <f t="shared" si="5"/>
        <v>137.46466981585519</v>
      </c>
      <c r="AB32" s="3">
        <f t="shared" si="0"/>
        <v>143.37811838955449</v>
      </c>
      <c r="AC32" s="3">
        <f t="shared" si="1"/>
        <v>-97.983662793438981</v>
      </c>
      <c r="AD32" s="3">
        <f t="shared" si="2"/>
        <v>45.394455596115506</v>
      </c>
    </row>
    <row r="33" spans="3:30" customFormat="1" x14ac:dyDescent="0.25">
      <c r="C33" s="21"/>
      <c r="G33" s="21"/>
      <c r="H33" s="3"/>
      <c r="K33" s="21"/>
      <c r="O33" s="21"/>
      <c r="S33" s="21"/>
      <c r="X33">
        <v>26</v>
      </c>
      <c r="Y33">
        <f t="shared" si="3"/>
        <v>26</v>
      </c>
      <c r="Z33" s="2">
        <f t="shared" si="4"/>
        <v>1.4444444444444452E-3</v>
      </c>
      <c r="AA33" s="3">
        <f t="shared" si="5"/>
        <v>142.5885968626969</v>
      </c>
      <c r="AB33" s="3">
        <f t="shared" si="0"/>
        <v>143.13193942338745</v>
      </c>
      <c r="AC33" s="3">
        <f t="shared" si="1"/>
        <v>-95.987288590811531</v>
      </c>
      <c r="AD33" s="3">
        <f t="shared" si="2"/>
        <v>47.14465083257592</v>
      </c>
    </row>
    <row r="34" spans="3:30" customFormat="1" x14ac:dyDescent="0.25">
      <c r="C34" s="21"/>
      <c r="G34" s="21"/>
      <c r="H34" s="8"/>
      <c r="K34" s="21"/>
      <c r="O34" s="21"/>
      <c r="S34" s="21"/>
      <c r="X34">
        <v>27</v>
      </c>
      <c r="Y34">
        <f t="shared" si="3"/>
        <v>27</v>
      </c>
      <c r="Z34" s="2">
        <f t="shared" si="4"/>
        <v>1.5000000000000009E-3</v>
      </c>
      <c r="AA34" s="3">
        <f t="shared" si="5"/>
        <v>147.66909004164751</v>
      </c>
      <c r="AB34" s="3">
        <f t="shared" si="0"/>
        <v>142.84216108192177</v>
      </c>
      <c r="AC34" s="3">
        <f t="shared" si="1"/>
        <v>-93.961675730229601</v>
      </c>
      <c r="AD34" s="3">
        <f t="shared" si="2"/>
        <v>48.880485351692172</v>
      </c>
    </row>
    <row r="35" spans="3:30" customFormat="1" x14ac:dyDescent="0.25">
      <c r="C35" s="21"/>
      <c r="G35" s="21"/>
      <c r="K35" s="21"/>
      <c r="O35" s="21"/>
      <c r="S35" s="21"/>
      <c r="X35">
        <v>28</v>
      </c>
      <c r="Y35">
        <f t="shared" si="3"/>
        <v>28</v>
      </c>
      <c r="Z35" s="2">
        <f t="shared" si="4"/>
        <v>1.5555555555555566E-3</v>
      </c>
      <c r="AA35" s="3">
        <f t="shared" si="5"/>
        <v>152.70460178526881</v>
      </c>
      <c r="AB35" s="3">
        <f t="shared" si="0"/>
        <v>142.50887163444747</v>
      </c>
      <c r="AC35" s="3">
        <f t="shared" si="1"/>
        <v>-91.907441232993008</v>
      </c>
      <c r="AD35" s="3">
        <f t="shared" si="2"/>
        <v>50.601430401454465</v>
      </c>
    </row>
    <row r="36" spans="3:30" customFormat="1" x14ac:dyDescent="0.25">
      <c r="C36" s="21"/>
      <c r="G36" s="21"/>
      <c r="H36" s="3"/>
      <c r="K36" s="21"/>
      <c r="O36" s="21"/>
      <c r="S36" s="21"/>
      <c r="X36">
        <v>29</v>
      </c>
      <c r="Y36">
        <f t="shared" si="3"/>
        <v>29</v>
      </c>
      <c r="Z36" s="2">
        <f t="shared" si="4"/>
        <v>1.6111111111111122E-3</v>
      </c>
      <c r="AA36" s="3">
        <f t="shared" si="5"/>
        <v>157.69359822790364</v>
      </c>
      <c r="AB36" s="3">
        <f t="shared" si="0"/>
        <v>142.13217260415888</v>
      </c>
      <c r="AC36" s="3">
        <f t="shared" si="1"/>
        <v>-89.825210838829506</v>
      </c>
      <c r="AD36" s="3">
        <f t="shared" si="2"/>
        <v>52.306961765329376</v>
      </c>
    </row>
    <row r="37" spans="3:30" customFormat="1" x14ac:dyDescent="0.25">
      <c r="C37" s="21"/>
      <c r="G37" s="21"/>
      <c r="H37" s="8"/>
      <c r="K37" s="21"/>
      <c r="O37" s="21"/>
      <c r="S37" s="21"/>
      <c r="X37">
        <v>30</v>
      </c>
      <c r="Y37">
        <f t="shared" si="3"/>
        <v>30</v>
      </c>
      <c r="Z37" s="2">
        <f t="shared" si="4"/>
        <v>1.6666666666666679E-3</v>
      </c>
      <c r="AA37" s="3">
        <f t="shared" si="5"/>
        <v>162.63455967290605</v>
      </c>
      <c r="AB37" s="3">
        <f t="shared" si="0"/>
        <v>141.71217873722978</v>
      </c>
      <c r="AC37" s="3">
        <f t="shared" si="1"/>
        <v>-87.715618815288138</v>
      </c>
      <c r="AD37" s="3">
        <f t="shared" si="2"/>
        <v>53.996559921941639</v>
      </c>
    </row>
    <row r="38" spans="3:30" customFormat="1" x14ac:dyDescent="0.25">
      <c r="C38" s="21"/>
      <c r="G38" s="21"/>
      <c r="K38" s="21"/>
      <c r="O38" s="21"/>
      <c r="S38" s="21"/>
      <c r="X38">
        <v>31</v>
      </c>
      <c r="Y38">
        <f t="shared" si="3"/>
        <v>31</v>
      </c>
      <c r="Z38" s="2">
        <f t="shared" si="4"/>
        <v>1.7222222222222235E-3</v>
      </c>
      <c r="AA38" s="3">
        <f t="shared" si="5"/>
        <v>167.52598105555575</v>
      </c>
      <c r="AB38" s="3">
        <f t="shared" si="0"/>
        <v>141.24901796786065</v>
      </c>
      <c r="AC38" s="3">
        <f t="shared" si="1"/>
        <v>-85.579307764535343</v>
      </c>
      <c r="AD38" s="3">
        <f t="shared" si="2"/>
        <v>55.669710203325309</v>
      </c>
    </row>
    <row r="39" spans="3:30" customFormat="1" x14ac:dyDescent="0.25">
      <c r="C39" s="21"/>
      <c r="G39" s="21"/>
      <c r="H39" s="3"/>
      <c r="K39" s="21"/>
      <c r="O39" s="21"/>
      <c r="S39" s="21"/>
      <c r="X39">
        <v>32</v>
      </c>
      <c r="Y39">
        <f t="shared" si="3"/>
        <v>32</v>
      </c>
      <c r="Z39" s="2">
        <f t="shared" si="4"/>
        <v>1.7777777777777792E-3</v>
      </c>
      <c r="AA39" s="3">
        <f t="shared" si="5"/>
        <v>172.36637240151529</v>
      </c>
      <c r="AB39" s="3">
        <f t="shared" si="0"/>
        <v>140.74283137930851</v>
      </c>
      <c r="AC39" s="3">
        <f t="shared" si="1"/>
        <v>-83.41692842761212</v>
      </c>
      <c r="AD39" s="3">
        <f t="shared" si="2"/>
        <v>57.325902951696392</v>
      </c>
    </row>
    <row r="40" spans="3:30" customFormat="1" x14ac:dyDescent="0.25">
      <c r="C40" s="21"/>
      <c r="G40" s="21"/>
      <c r="K40" s="21"/>
      <c r="O40" s="21"/>
      <c r="S40" s="21"/>
      <c r="X40">
        <v>33</v>
      </c>
      <c r="Y40">
        <f t="shared" si="3"/>
        <v>33</v>
      </c>
      <c r="Z40" s="2">
        <f t="shared" si="4"/>
        <v>1.8333333333333348E-3</v>
      </c>
      <c r="AA40" s="3">
        <f t="shared" si="5"/>
        <v>177.15425928069075</v>
      </c>
      <c r="AB40" s="3">
        <f t="shared" si="0"/>
        <v>140.19377316091183</v>
      </c>
      <c r="AC40" s="3">
        <f t="shared" si="1"/>
        <v>-81.229139486211892</v>
      </c>
      <c r="AD40" s="3">
        <f t="shared" si="2"/>
        <v>58.96463367469994</v>
      </c>
    </row>
    <row r="41" spans="3:30" customFormat="1" x14ac:dyDescent="0.25">
      <c r="C41" s="21"/>
      <c r="G41" s="21"/>
      <c r="K41" s="21"/>
      <c r="O41" s="21"/>
      <c r="S41" s="21"/>
      <c r="X41">
        <v>34</v>
      </c>
      <c r="Y41">
        <f t="shared" si="3"/>
        <v>34</v>
      </c>
      <c r="Z41" s="2">
        <f t="shared" si="4"/>
        <v>1.8888888888888905E-3</v>
      </c>
      <c r="AA41" s="3">
        <f t="shared" si="5"/>
        <v>181.88818325635754</v>
      </c>
      <c r="AB41" s="3">
        <f t="shared" si="0"/>
        <v>139.60201056112277</v>
      </c>
      <c r="AC41" s="3">
        <f t="shared" si="1"/>
        <v>-79.016607362039821</v>
      </c>
      <c r="AD41" s="3">
        <f t="shared" si="2"/>
        <v>60.585403199082947</v>
      </c>
    </row>
    <row r="42" spans="3:30" customFormat="1" x14ac:dyDescent="0.25">
      <c r="C42" s="21"/>
      <c r="G42" s="21"/>
      <c r="K42" s="21"/>
      <c r="O42" s="21"/>
      <c r="S42" s="21"/>
      <c r="X42">
        <v>35</v>
      </c>
      <c r="Y42">
        <f t="shared" si="3"/>
        <v>35</v>
      </c>
      <c r="Z42" s="2">
        <f t="shared" si="4"/>
        <v>1.9444444444444461E-3</v>
      </c>
      <c r="AA42" s="3">
        <f t="shared" si="5"/>
        <v>186.566702329414</v>
      </c>
      <c r="AB42" s="3">
        <f t="shared" si="0"/>
        <v>138.96772383656173</v>
      </c>
      <c r="AC42" s="3">
        <f t="shared" si="1"/>
        <v>-76.780006013814216</v>
      </c>
      <c r="AD42" s="3">
        <f t="shared" si="2"/>
        <v>62.187717822747516</v>
      </c>
    </row>
    <row r="43" spans="3:30" customFormat="1" x14ac:dyDescent="0.25">
      <c r="C43" s="21"/>
      <c r="G43" s="21"/>
      <c r="K43" s="21"/>
      <c r="O43" s="21"/>
      <c r="S43" s="21"/>
      <c r="X43">
        <v>36</v>
      </c>
      <c r="Y43">
        <f t="shared" si="3"/>
        <v>36</v>
      </c>
      <c r="Z43" s="2">
        <f t="shared" si="4"/>
        <v>2.0000000000000018E-3</v>
      </c>
      <c r="AA43" s="3">
        <f t="shared" si="5"/>
        <v>191.18839137762873</v>
      </c>
      <c r="AB43" s="3">
        <f t="shared" si="0"/>
        <v>138.29110619710954</v>
      </c>
      <c r="AC43" s="3">
        <f t="shared" si="1"/>
        <v>-74.520016731972191</v>
      </c>
      <c r="AD43" s="3">
        <f t="shared" si="2"/>
        <v>63.771089465137351</v>
      </c>
    </row>
    <row r="44" spans="3:30" customFormat="1" x14ac:dyDescent="0.25">
      <c r="C44" s="21"/>
      <c r="G44" s="21"/>
      <c r="K44" s="21"/>
      <c r="O44" s="21"/>
      <c r="S44" s="21"/>
      <c r="X44">
        <v>37</v>
      </c>
      <c r="Y44">
        <f t="shared" si="3"/>
        <v>37</v>
      </c>
      <c r="Z44" s="2">
        <f t="shared" si="4"/>
        <v>2.0555555555555574E-3</v>
      </c>
      <c r="AA44" s="3">
        <f t="shared" si="5"/>
        <v>195.75184258974627</v>
      </c>
      <c r="AB44" s="3">
        <f t="shared" si="0"/>
        <v>137.57236374705363</v>
      </c>
      <c r="AC44" s="3">
        <f t="shared" si="1"/>
        <v>-72.237327931141976</v>
      </c>
      <c r="AD44" s="3">
        <f t="shared" si="2"/>
        <v>65.335035815911652</v>
      </c>
    </row>
    <row r="45" spans="3:30" customFormat="1" x14ac:dyDescent="0.25">
      <c r="C45" s="21"/>
      <c r="G45" s="21"/>
      <c r="K45" s="21"/>
      <c r="O45" s="21"/>
      <c r="S45" s="21"/>
      <c r="X45">
        <v>38</v>
      </c>
      <c r="Y45">
        <f t="shared" si="3"/>
        <v>38</v>
      </c>
      <c r="Z45" s="2">
        <f t="shared" si="4"/>
        <v>2.1111111111111131E-3</v>
      </c>
      <c r="AA45" s="3">
        <f t="shared" si="5"/>
        <v>200.25566589432032</v>
      </c>
      <c r="AB45" s="3">
        <f t="shared" si="0"/>
        <v>136.811715422307</v>
      </c>
      <c r="AC45" s="3">
        <f t="shared" si="1"/>
        <v>-69.932634940445254</v>
      </c>
      <c r="AD45" s="3">
        <f t="shared" si="2"/>
        <v>66.879080481861749</v>
      </c>
    </row>
    <row r="46" spans="3:30" customFormat="1" x14ac:dyDescent="0.25">
      <c r="C46" s="21"/>
      <c r="G46" s="21"/>
      <c r="K46" s="21"/>
      <c r="O46" s="21"/>
      <c r="S46" s="21"/>
      <c r="X46">
        <v>39</v>
      </c>
      <c r="Y46">
        <f t="shared" si="3"/>
        <v>39</v>
      </c>
      <c r="Z46" s="2">
        <f t="shared" si="4"/>
        <v>2.1666666666666687E-3</v>
      </c>
      <c r="AA46" s="3">
        <f t="shared" si="5"/>
        <v>204.69848938314274</v>
      </c>
      <c r="AB46" s="3">
        <f t="shared" si="0"/>
        <v>136.00939292371785</v>
      </c>
      <c r="AC46" s="3">
        <f t="shared" si="1"/>
        <v>-67.606639791693013</v>
      </c>
      <c r="AD46" s="3">
        <f t="shared" si="2"/>
        <v>68.402753132024841</v>
      </c>
    </row>
    <row r="47" spans="3:30" customFormat="1" x14ac:dyDescent="0.25">
      <c r="C47" s="21"/>
      <c r="G47" s="21"/>
      <c r="K47" s="21"/>
      <c r="O47" s="21"/>
      <c r="S47" s="21"/>
      <c r="X47">
        <v>40</v>
      </c>
      <c r="Y47">
        <f t="shared" si="3"/>
        <v>40</v>
      </c>
      <c r="Z47" s="2">
        <f t="shared" si="4"/>
        <v>2.2222222222222244E-3</v>
      </c>
      <c r="AA47" s="3">
        <f t="shared" si="5"/>
        <v>209.07895972914028</v>
      </c>
      <c r="AB47" s="3">
        <f t="shared" si="0"/>
        <v>135.16564064649157</v>
      </c>
      <c r="AC47" s="3">
        <f t="shared" si="1"/>
        <v>-65.260051005539992</v>
      </c>
      <c r="AD47" s="3">
        <f t="shared" si="2"/>
        <v>69.905589640951575</v>
      </c>
    </row>
    <row r="48" spans="3:30" customFormat="1" x14ac:dyDescent="0.25">
      <c r="C48" s="21"/>
      <c r="G48" s="21"/>
      <c r="K48" s="21"/>
      <c r="O48" s="21"/>
      <c r="S48" s="21"/>
      <c r="X48">
        <v>41</v>
      </c>
      <c r="Y48">
        <f t="shared" si="3"/>
        <v>41</v>
      </c>
      <c r="Z48" s="2">
        <f t="shared" si="4"/>
        <v>2.27777777777778E-3</v>
      </c>
      <c r="AA48" s="3">
        <f t="shared" si="5"/>
        <v>213.39574259861095</v>
      </c>
      <c r="AB48" s="3">
        <f t="shared" si="0"/>
        <v>134.28071560574543</v>
      </c>
      <c r="AC48" s="3">
        <f t="shared" si="1"/>
        <v>-62.893583375662367</v>
      </c>
      <c r="AD48" s="3">
        <f t="shared" si="2"/>
        <v>71.387132230083068</v>
      </c>
    </row>
    <row r="49" spans="3:30" customFormat="1" x14ac:dyDescent="0.25">
      <c r="C49" s="21"/>
      <c r="G49" s="21"/>
      <c r="K49" s="21"/>
      <c r="O49" s="21"/>
      <c r="S49" s="21"/>
      <c r="X49">
        <v>42</v>
      </c>
      <c r="Y49">
        <f t="shared" si="3"/>
        <v>42</v>
      </c>
      <c r="Z49" s="2">
        <f t="shared" si="4"/>
        <v>2.3333333333333357E-3</v>
      </c>
      <c r="AA49" s="3">
        <f t="shared" si="5"/>
        <v>217.6475230576751</v>
      </c>
      <c r="AB49" s="3">
        <f t="shared" si="0"/>
        <v>133.35488735821926</v>
      </c>
      <c r="AC49" s="3">
        <f t="shared" si="1"/>
        <v>-60.507957751024698</v>
      </c>
      <c r="AD49" s="3">
        <f t="shared" si="2"/>
        <v>72.846929607194568</v>
      </c>
    </row>
    <row r="50" spans="3:30" customFormat="1" x14ac:dyDescent="0.25">
      <c r="C50" s="21"/>
      <c r="G50" s="21"/>
      <c r="K50" s="21"/>
      <c r="O50" s="21"/>
      <c r="S50" s="21"/>
      <c r="X50">
        <v>43</v>
      </c>
      <c r="Y50">
        <f t="shared" si="3"/>
        <v>43</v>
      </c>
      <c r="Z50" s="2">
        <f t="shared" si="4"/>
        <v>2.3888888888888913E-3</v>
      </c>
      <c r="AA50" s="3">
        <f t="shared" si="5"/>
        <v>221.83300597281701</v>
      </c>
      <c r="AB50" s="3">
        <f t="shared" si="0"/>
        <v>132.38843792016598</v>
      </c>
      <c r="AC50" s="3">
        <f t="shared" si="1"/>
        <v>-58.103900816302321</v>
      </c>
      <c r="AD50" s="3">
        <f t="shared" si="2"/>
        <v>74.28453710386367</v>
      </c>
    </row>
    <row r="51" spans="3:30" customFormat="1" x14ac:dyDescent="0.25">
      <c r="C51" s="21"/>
      <c r="G51" s="21"/>
      <c r="K51" s="21"/>
      <c r="O51" s="21"/>
      <c r="S51" s="21"/>
      <c r="X51">
        <v>44</v>
      </c>
      <c r="Y51">
        <f t="shared" si="3"/>
        <v>44</v>
      </c>
      <c r="Z51" s="2">
        <f t="shared" si="4"/>
        <v>2.444444444444447E-3</v>
      </c>
      <c r="AA51" s="3">
        <f t="shared" si="5"/>
        <v>225.95091640539499</v>
      </c>
      <c r="AB51" s="3">
        <f t="shared" si="0"/>
        <v>131.38166168144662</v>
      </c>
      <c r="AC51" s="3">
        <f t="shared" si="1"/>
        <v>-55.682144870526187</v>
      </c>
      <c r="AD51" s="3">
        <f t="shared" si="2"/>
        <v>75.699516810920429</v>
      </c>
    </row>
    <row r="52" spans="3:30" customFormat="1" x14ac:dyDescent="0.25">
      <c r="C52" s="21"/>
      <c r="G52" s="21"/>
      <c r="K52" s="21"/>
      <c r="O52" s="21"/>
      <c r="S52" s="21"/>
      <c r="X52">
        <v>45</v>
      </c>
      <c r="Y52">
        <f t="shared" si="3"/>
        <v>45</v>
      </c>
      <c r="Z52" s="2">
        <f t="shared" si="4"/>
        <v>2.5000000000000027E-3</v>
      </c>
      <c r="AA52" s="3">
        <f t="shared" si="5"/>
        <v>230.0000000000002</v>
      </c>
      <c r="AB52" s="3">
        <f t="shared" si="0"/>
        <v>130.33486531585638</v>
      </c>
      <c r="AC52" s="3">
        <f t="shared" si="1"/>
        <v>-53.243427604017413</v>
      </c>
      <c r="AD52" s="3">
        <f t="shared" si="2"/>
        <v>77.091437711838964</v>
      </c>
    </row>
    <row r="53" spans="3:30" customFormat="1" x14ac:dyDescent="0.25">
      <c r="C53" s="21"/>
      <c r="G53" s="21"/>
      <c r="K53" s="21"/>
      <c r="O53" s="21"/>
      <c r="S53" s="21"/>
      <c r="X53">
        <v>46</v>
      </c>
      <c r="Y53">
        <f t="shared" si="3"/>
        <v>46</v>
      </c>
      <c r="Z53" s="2">
        <f t="shared" si="4"/>
        <v>2.5555555555555583E-3</v>
      </c>
      <c r="AA53" s="3">
        <f t="shared" si="5"/>
        <v>233.97902336654539</v>
      </c>
      <c r="AB53" s="3">
        <f t="shared" si="0"/>
        <v>129.24836768770868</v>
      </c>
      <c r="AC53" s="3">
        <f t="shared" si="1"/>
        <v>-50.78849187367981</v>
      </c>
      <c r="AD53" s="3">
        <f t="shared" si="2"/>
        <v>78.459875814028862</v>
      </c>
    </row>
    <row r="54" spans="3:30" customFormat="1" x14ac:dyDescent="0.25">
      <c r="C54" s="21"/>
      <c r="G54" s="21"/>
      <c r="K54" s="21"/>
      <c r="O54" s="21"/>
      <c r="S54" s="21"/>
      <c r="X54">
        <v>47</v>
      </c>
      <c r="Y54">
        <f t="shared" si="3"/>
        <v>47</v>
      </c>
      <c r="Z54" s="2">
        <f t="shared" si="4"/>
        <v>2.611111111111114E-3</v>
      </c>
      <c r="AA54" s="3">
        <f t="shared" si="5"/>
        <v>237.88677445596747</v>
      </c>
      <c r="AB54" s="3">
        <f t="shared" si="0"/>
        <v>128.1224997547063</v>
      </c>
      <c r="AC54" s="3">
        <f t="shared" si="1"/>
        <v>-48.318085476718309</v>
      </c>
      <c r="AD54" s="3">
        <f t="shared" si="2"/>
        <v>79.804414277987988</v>
      </c>
    </row>
    <row r="55" spans="3:30" customFormat="1" x14ac:dyDescent="0.25">
      <c r="C55" s="21"/>
      <c r="G55" s="21"/>
      <c r="K55" s="21"/>
      <c r="O55" s="21"/>
      <c r="S55" s="21"/>
      <c r="X55">
        <v>48</v>
      </c>
      <c r="Y55">
        <f t="shared" si="3"/>
        <v>48</v>
      </c>
      <c r="Z55" s="2">
        <f t="shared" si="4"/>
        <v>2.6666666666666696E-3</v>
      </c>
      <c r="AA55" s="3">
        <f t="shared" si="5"/>
        <v>241.72206292942931</v>
      </c>
      <c r="AB55" s="3">
        <f t="shared" si="0"/>
        <v>126.95760446712812</v>
      </c>
      <c r="AC55" s="3">
        <f t="shared" si="1"/>
        <v>-45.832960922852799</v>
      </c>
      <c r="AD55" s="3">
        <f t="shared" si="2"/>
        <v>81.12464354427533</v>
      </c>
    </row>
    <row r="56" spans="3:30" customFormat="1" x14ac:dyDescent="0.25">
      <c r="C56" s="21"/>
      <c r="G56" s="21"/>
      <c r="K56" s="21"/>
      <c r="O56" s="21"/>
      <c r="S56" s="21"/>
      <c r="X56">
        <v>49</v>
      </c>
      <c r="Y56">
        <f t="shared" si="3"/>
        <v>49</v>
      </c>
      <c r="Z56" s="2">
        <f t="shared" si="4"/>
        <v>2.7222222222222253E-3</v>
      </c>
      <c r="AA56" s="3">
        <f t="shared" si="5"/>
        <v>245.48372052090861</v>
      </c>
      <c r="AB56" s="3">
        <f t="shared" si="0"/>
        <v>125.75403666336329</v>
      </c>
      <c r="AC56" s="3">
        <f t="shared" si="1"/>
        <v>-43.333875205096327</v>
      </c>
      <c r="AD56" s="3">
        <f t="shared" si="2"/>
        <v>82.420161458266961</v>
      </c>
    </row>
    <row r="57" spans="3:30" customFormat="1" x14ac:dyDescent="0.25">
      <c r="C57" s="21"/>
      <c r="G57" s="21"/>
      <c r="K57" s="21"/>
      <c r="O57" s="21"/>
      <c r="S57" s="21"/>
      <c r="X57">
        <v>50</v>
      </c>
      <c r="Y57">
        <f t="shared" si="3"/>
        <v>50</v>
      </c>
      <c r="Z57" s="2">
        <f t="shared" si="4"/>
        <v>2.7777777777777809E-3</v>
      </c>
      <c r="AA57" s="3">
        <f t="shared" si="5"/>
        <v>249.17060139306307</v>
      </c>
      <c r="AB57" s="3">
        <f t="shared" si="0"/>
        <v>124.51216296182407</v>
      </c>
      <c r="AC57" s="3">
        <f t="shared" si="1"/>
        <v>-40.821589569167713</v>
      </c>
      <c r="AD57" s="3">
        <f t="shared" si="2"/>
        <v>83.690573392656361</v>
      </c>
    </row>
    <row r="58" spans="3:30" customFormat="1" x14ac:dyDescent="0.25">
      <c r="C58" s="21"/>
      <c r="G58" s="21"/>
      <c r="K58" s="21"/>
      <c r="O58" s="21"/>
      <c r="S58" s="21"/>
      <c r="X58">
        <v>51</v>
      </c>
      <c r="Y58">
        <f t="shared" si="3"/>
        <v>51</v>
      </c>
      <c r="Z58" s="2">
        <f t="shared" si="4"/>
        <v>2.8333333333333366E-3</v>
      </c>
      <c r="AA58" s="3">
        <f t="shared" si="5"/>
        <v>252.78158248626337</v>
      </c>
      <c r="AB58" s="3">
        <f t="shared" si="0"/>
        <v>123.23236164927035</v>
      </c>
      <c r="AC58" s="3">
        <f t="shared" si="1"/>
        <v>-38.296869281608693</v>
      </c>
      <c r="AD58" s="3">
        <f t="shared" si="2"/>
        <v>84.935492367661652</v>
      </c>
    </row>
    <row r="59" spans="3:30" customFormat="1" x14ac:dyDescent="0.25">
      <c r="C59" s="21"/>
      <c r="G59" s="21"/>
      <c r="K59" s="21"/>
      <c r="O59" s="21"/>
      <c r="S59" s="21"/>
      <c r="X59">
        <v>52</v>
      </c>
      <c r="Y59">
        <f t="shared" si="3"/>
        <v>52</v>
      </c>
      <c r="Z59" s="2">
        <f t="shared" si="4"/>
        <v>2.8888888888888922E-3</v>
      </c>
      <c r="AA59" s="3">
        <f t="shared" si="5"/>
        <v>256.3155638606882</v>
      </c>
      <c r="AB59" s="3">
        <f t="shared" si="0"/>
        <v>121.91502256557953</v>
      </c>
      <c r="AC59" s="3">
        <f t="shared" si="1"/>
        <v>-35.760483396676406</v>
      </c>
      <c r="AD59" s="3">
        <f t="shared" si="2"/>
        <v>86.154539168903128</v>
      </c>
    </row>
    <row r="60" spans="3:30" customFormat="1" x14ac:dyDescent="0.25">
      <c r="C60" s="21"/>
      <c r="G60" s="21"/>
      <c r="K60" s="21"/>
      <c r="O60" s="21"/>
      <c r="S60" s="21"/>
      <c r="X60">
        <v>53</v>
      </c>
      <c r="Y60">
        <f t="shared" si="3"/>
        <v>53</v>
      </c>
      <c r="Z60" s="2">
        <f t="shared" si="4"/>
        <v>2.9444444444444479E-3</v>
      </c>
      <c r="AA60" s="3">
        <f t="shared" si="5"/>
        <v>259.77146903137645</v>
      </c>
      <c r="AB60" s="3">
        <f t="shared" si="0"/>
        <v>120.56054698499787</v>
      </c>
      <c r="AC60" s="3">
        <f t="shared" si="1"/>
        <v>-33.213204522081909</v>
      </c>
      <c r="AD60" s="3">
        <f t="shared" si="2"/>
        <v>87.347342462915961</v>
      </c>
    </row>
    <row r="61" spans="3:30" customFormat="1" x14ac:dyDescent="0.25">
      <c r="C61" s="21"/>
      <c r="G61" s="21"/>
      <c r="K61" s="21"/>
      <c r="O61" s="21"/>
      <c r="S61" s="21"/>
      <c r="X61">
        <v>54</v>
      </c>
      <c r="Y61">
        <f t="shared" si="3"/>
        <v>54</v>
      </c>
      <c r="Z61" s="2">
        <f t="shared" si="4"/>
        <v>3.0000000000000035E-3</v>
      </c>
      <c r="AA61" s="3">
        <f t="shared" si="5"/>
        <v>263.14824529613497</v>
      </c>
      <c r="AB61" s="3">
        <f t="shared" si="0"/>
        <v>119.16934749390833</v>
      </c>
      <c r="AC61" s="3">
        <f t="shared" si="1"/>
        <v>-30.655808583646447</v>
      </c>
      <c r="AD61" s="3">
        <f t="shared" si="2"/>
        <v>88.513538910261886</v>
      </c>
    </row>
    <row r="62" spans="3:30" customFormat="1" x14ac:dyDescent="0.25">
      <c r="C62" s="21"/>
      <c r="G62" s="21"/>
      <c r="K62" s="21"/>
      <c r="O62" s="21"/>
      <c r="S62" s="21"/>
      <c r="X62">
        <v>55</v>
      </c>
      <c r="Y62">
        <f t="shared" si="3"/>
        <v>55</v>
      </c>
      <c r="Z62" s="2">
        <f t="shared" si="4"/>
        <v>3.0555555555555592E-3</v>
      </c>
      <c r="AA62" s="3">
        <f t="shared" si="5"/>
        <v>266.44486405620205</v>
      </c>
      <c r="AB62" s="3">
        <f t="shared" si="0"/>
        <v>117.74184786515281</v>
      </c>
      <c r="AC62" s="3">
        <f t="shared" si="1"/>
        <v>-28.089074588946922</v>
      </c>
      <c r="AD62" s="3">
        <f t="shared" si="2"/>
        <v>89.652773276205892</v>
      </c>
    </row>
    <row r="63" spans="3:30" customFormat="1" x14ac:dyDescent="0.25">
      <c r="C63" s="21"/>
      <c r="G63" s="21"/>
      <c r="K63" s="21"/>
      <c r="O63" s="21"/>
      <c r="S63" s="21"/>
      <c r="X63">
        <v>56</v>
      </c>
      <c r="Y63">
        <f t="shared" si="3"/>
        <v>56</v>
      </c>
      <c r="Z63" s="2">
        <f t="shared" si="4"/>
        <v>3.1111111111111148E-3</v>
      </c>
      <c r="AA63" s="3">
        <f t="shared" si="5"/>
        <v>269.66032112956822</v>
      </c>
      <c r="AB63" s="3">
        <f t="shared" si="0"/>
        <v>116.27848292894664</v>
      </c>
      <c r="AC63" s="3">
        <f t="shared" si="1"/>
        <v>-25.513784390022625</v>
      </c>
      <c r="AD63" s="3">
        <f t="shared" si="2"/>
        <v>90.764698538924023</v>
      </c>
    </row>
    <row r="64" spans="3:30" customFormat="1" x14ac:dyDescent="0.25">
      <c r="C64" s="21"/>
      <c r="G64" s="21"/>
      <c r="K64" s="21"/>
      <c r="O64" s="21"/>
      <c r="S64" s="21"/>
      <c r="X64">
        <v>57</v>
      </c>
      <c r="Y64">
        <f t="shared" si="3"/>
        <v>57</v>
      </c>
      <c r="Z64" s="2">
        <f t="shared" si="4"/>
        <v>3.1666666666666705E-3</v>
      </c>
      <c r="AA64" s="3">
        <f t="shared" si="5"/>
        <v>272.79363705686018</v>
      </c>
      <c r="AB64" s="3">
        <f t="shared" si="0"/>
        <v>114.77969844042535</v>
      </c>
      <c r="AC64" s="3">
        <f t="shared" si="1"/>
        <v>-22.930722445215533</v>
      </c>
      <c r="AD64" s="3">
        <f t="shared" si="2"/>
        <v>91.848975995209813</v>
      </c>
    </row>
    <row r="65" spans="3:30" customFormat="1" x14ac:dyDescent="0.25">
      <c r="C65" s="21"/>
      <c r="G65" s="21"/>
      <c r="K65" s="21"/>
      <c r="O65" s="21"/>
      <c r="S65" s="21"/>
      <c r="X65">
        <v>58</v>
      </c>
      <c r="Y65">
        <f t="shared" si="3"/>
        <v>58</v>
      </c>
      <c r="Z65" s="2">
        <f t="shared" si="4"/>
        <v>3.2222222222222261E-3</v>
      </c>
      <c r="AA65" s="3">
        <f t="shared" si="5"/>
        <v>275.84385739969326</v>
      </c>
      <c r="AB65" s="3">
        <f t="shared" si="0"/>
        <v>113.24595094386316</v>
      </c>
      <c r="AC65" s="3">
        <f t="shared" si="1"/>
        <v>-20.340675580216764</v>
      </c>
      <c r="AD65" s="3">
        <f t="shared" si="2"/>
        <v>92.905275363646396</v>
      </c>
    </row>
    <row r="66" spans="3:30" customFormat="1" x14ac:dyDescent="0.25">
      <c r="C66" s="21"/>
      <c r="G66" s="21"/>
      <c r="K66" s="21"/>
      <c r="O66" s="21"/>
      <c r="S66" s="21"/>
      <c r="X66">
        <v>59</v>
      </c>
      <c r="Y66">
        <f t="shared" si="3"/>
        <v>59</v>
      </c>
      <c r="Z66" s="2">
        <f t="shared" si="4"/>
        <v>3.2777777777777818E-3</v>
      </c>
      <c r="AA66" s="3">
        <f t="shared" si="5"/>
        <v>278.81005303140296</v>
      </c>
      <c r="AB66" s="3">
        <f t="shared" si="0"/>
        <v>111.67770763360538</v>
      </c>
      <c r="AC66" s="3">
        <f t="shared" si="1"/>
        <v>-17.744432748391702</v>
      </c>
      <c r="AD66" s="3">
        <f t="shared" si="2"/>
        <v>93.933274885213677</v>
      </c>
    </row>
    <row r="67" spans="3:30" customFormat="1" x14ac:dyDescent="0.25">
      <c r="C67" s="21"/>
      <c r="G67" s="21"/>
      <c r="K67" s="21"/>
      <c r="O67" s="21"/>
      <c r="S67" s="21"/>
      <c r="X67">
        <v>60</v>
      </c>
      <c r="Y67">
        <f t="shared" si="3"/>
        <v>60</v>
      </c>
      <c r="Z67" s="2">
        <f t="shared" si="4"/>
        <v>3.3333333333333375E-3</v>
      </c>
      <c r="AA67" s="3">
        <f t="shared" si="5"/>
        <v>281.69132042006567</v>
      </c>
      <c r="AB67" s="3">
        <f t="shared" si="0"/>
        <v>110.07544621175616</v>
      </c>
      <c r="AC67" s="3">
        <f t="shared" si="1"/>
        <v>-15.142784790457295</v>
      </c>
      <c r="AD67" s="3">
        <f t="shared" si="2"/>
        <v>94.93266142129886</v>
      </c>
    </row>
    <row r="68" spans="3:30" customFormat="1" x14ac:dyDescent="0.25">
      <c r="C68" s="21"/>
      <c r="G68" s="21"/>
      <c r="K68" s="21"/>
      <c r="O68" s="21"/>
      <c r="S68" s="21"/>
      <c r="X68">
        <v>61</v>
      </c>
      <c r="Y68">
        <f t="shared" si="3"/>
        <v>61</v>
      </c>
      <c r="Z68" s="2">
        <f t="shared" si="4"/>
        <v>3.3888888888888931E-3</v>
      </c>
      <c r="AA68" s="3">
        <f t="shared" si="5"/>
        <v>284.48678190372334</v>
      </c>
      <c r="AB68" s="3">
        <f t="shared" si="0"/>
        <v>108.43965474266599</v>
      </c>
      <c r="AC68" s="3">
        <f t="shared" si="1"/>
        <v>-12.536524193584263</v>
      </c>
      <c r="AD68" s="3">
        <f t="shared" si="2"/>
        <v>95.903130549081737</v>
      </c>
    </row>
    <row r="69" spans="3:30" customFormat="1" x14ac:dyDescent="0.25">
      <c r="C69" s="21"/>
      <c r="G69" s="21"/>
      <c r="K69" s="21"/>
      <c r="O69" s="21"/>
      <c r="S69" s="21"/>
      <c r="X69">
        <v>62</v>
      </c>
      <c r="Y69">
        <f t="shared" si="3"/>
        <v>62</v>
      </c>
      <c r="Z69" s="2">
        <f t="shared" si="4"/>
        <v>3.4444444444444488E-3</v>
      </c>
      <c r="AA69" s="3">
        <f t="shared" si="5"/>
        <v>287.19558595772781</v>
      </c>
      <c r="AB69" s="3">
        <f t="shared" si="0"/>
        <v>106.7708315042627</v>
      </c>
      <c r="AC69" s="3">
        <f t="shared" si="1"/>
        <v>-9.9264448499978322</v>
      </c>
      <c r="AD69" s="3">
        <f t="shared" si="2"/>
        <v>96.844386654264866</v>
      </c>
    </row>
    <row r="70" spans="3:30" customFormat="1" x14ac:dyDescent="0.25">
      <c r="C70" s="21"/>
      <c r="G70" s="21"/>
      <c r="K70" s="21"/>
      <c r="O70" s="21"/>
      <c r="S70" s="21"/>
      <c r="X70">
        <v>63</v>
      </c>
      <c r="Y70">
        <f t="shared" si="3"/>
        <v>63</v>
      </c>
      <c r="Z70" s="2">
        <f t="shared" si="4"/>
        <v>3.5000000000000044E-3</v>
      </c>
      <c r="AA70" s="3">
        <f t="shared" si="5"/>
        <v>289.81690745412345</v>
      </c>
      <c r="AB70" s="3">
        <f t="shared" si="0"/>
        <v>105.06948483627099</v>
      </c>
      <c r="AC70" s="3">
        <f t="shared" si="1"/>
        <v>-7.3133418151504594</v>
      </c>
      <c r="AD70" s="3">
        <f t="shared" si="2"/>
        <v>97.756143021120522</v>
      </c>
    </row>
    <row r="71" spans="3:30" customFormat="1" x14ac:dyDescent="0.25">
      <c r="C71" s="21"/>
      <c r="G71" s="21"/>
      <c r="K71" s="21"/>
      <c r="O71" s="21"/>
      <c r="S71" s="21"/>
      <c r="X71">
        <v>64</v>
      </c>
      <c r="Y71">
        <f t="shared" si="3"/>
        <v>64</v>
      </c>
      <c r="Z71" s="2">
        <f t="shared" si="4"/>
        <v>3.5555555555555601E-3</v>
      </c>
      <c r="AA71" s="3">
        <f t="shared" si="5"/>
        <v>292.34994791298908</v>
      </c>
      <c r="AB71" s="3">
        <f t="shared" ref="AB71:AB134" si="6">$E$9*SQRT(2)*SIN(2*PI()*$B$4*Z71 - E$7*SIGN(E$4))*100</f>
        <v>103.33613298536717</v>
      </c>
      <c r="AC71" s="3">
        <f t="shared" ref="AC71:AC134" si="7">$I$9*SQRT(2)*SIN(2*PI()*$B$4*Z71 - $I$7*SIGN(I$4))*100</f>
        <v>-4.6980110655402578</v>
      </c>
      <c r="AD71" s="3">
        <f t="shared" ref="AD71:AD134" si="8">AB71+AC71</f>
        <v>98.638121919826915</v>
      </c>
    </row>
    <row r="72" spans="3:30" customFormat="1" x14ac:dyDescent="0.25">
      <c r="C72" s="21"/>
      <c r="G72" s="21"/>
      <c r="K72" s="21"/>
      <c r="O72" s="21"/>
      <c r="S72" s="21"/>
      <c r="X72">
        <v>65</v>
      </c>
      <c r="Y72">
        <f t="shared" ref="Y72:Y135" si="9">X72*$B$5</f>
        <v>65</v>
      </c>
      <c r="Z72" s="2">
        <f t="shared" ref="Z72:Z135" si="10">Z71+$Z$4</f>
        <v>3.6111111111111157E-3</v>
      </c>
      <c r="AA72" s="3">
        <f t="shared" ref="AA72:AA135" si="11">$B$3*SQRT(2)*SIN(2*PI()*$B$4*Z72)</f>
        <v>294.79393574566296</v>
      </c>
      <c r="AB72" s="3">
        <f t="shared" si="6"/>
        <v>101.57130394731632</v>
      </c>
      <c r="AC72" s="3">
        <f t="shared" si="7"/>
        <v>-2.0812492562488054</v>
      </c>
      <c r="AD72" s="3">
        <f t="shared" si="8"/>
        <v>99.490054691067513</v>
      </c>
    </row>
    <row r="73" spans="3:30" customFormat="1" x14ac:dyDescent="0.25">
      <c r="C73" s="21"/>
      <c r="G73" s="21"/>
      <c r="K73" s="21"/>
      <c r="O73" s="21"/>
      <c r="S73" s="21"/>
      <c r="X73">
        <v>66</v>
      </c>
      <c r="Y73">
        <f t="shared" si="9"/>
        <v>66</v>
      </c>
      <c r="Z73" s="2">
        <f t="shared" si="10"/>
        <v>3.6666666666666714E-3</v>
      </c>
      <c r="AA73" s="3">
        <f t="shared" si="11"/>
        <v>297.14812648977568</v>
      </c>
      <c r="AB73" s="3">
        <f t="shared" si="6"/>
        <v>99.775535306139901</v>
      </c>
      <c r="AC73" s="3">
        <f t="shared" si="7"/>
        <v>0.53614652172758159</v>
      </c>
      <c r="AD73" s="3">
        <f t="shared" si="8"/>
        <v>100.31168182786749</v>
      </c>
    </row>
    <row r="74" spans="3:30" customFormat="1" x14ac:dyDescent="0.25">
      <c r="C74" s="21"/>
      <c r="G74" s="21"/>
      <c r="K74" s="21"/>
      <c r="O74" s="21"/>
      <c r="S74" s="21"/>
      <c r="X74">
        <v>67</v>
      </c>
      <c r="Y74">
        <f t="shared" si="9"/>
        <v>67</v>
      </c>
      <c r="Z74" s="2">
        <f t="shared" si="10"/>
        <v>3.722222222222227E-3</v>
      </c>
      <c r="AA74" s="3">
        <f t="shared" si="11"/>
        <v>299.41180303602107</v>
      </c>
      <c r="AB74" s="3">
        <f t="shared" si="6"/>
        <v>97.949374070361941</v>
      </c>
      <c r="AC74" s="3">
        <f t="shared" si="7"/>
        <v>3.1533789842796827</v>
      </c>
      <c r="AD74" s="3">
        <f t="shared" si="8"/>
        <v>101.10275305464162</v>
      </c>
    </row>
    <row r="75" spans="3:30" customFormat="1" x14ac:dyDescent="0.25">
      <c r="C75" s="21"/>
      <c r="G75" s="21"/>
      <c r="K75" s="21"/>
      <c r="O75" s="21"/>
      <c r="S75" s="21"/>
      <c r="X75">
        <v>68</v>
      </c>
      <c r="Y75">
        <f t="shared" si="9"/>
        <v>68</v>
      </c>
      <c r="Z75" s="2">
        <f t="shared" si="10"/>
        <v>3.7777777777777827E-3</v>
      </c>
      <c r="AA75" s="3">
        <f t="shared" si="11"/>
        <v>301.58427584659444</v>
      </c>
      <c r="AB75" s="3">
        <f t="shared" si="6"/>
        <v>96.093376506385169</v>
      </c>
      <c r="AC75" s="3">
        <f t="shared" si="7"/>
        <v>5.7696508970457039</v>
      </c>
      <c r="AD75" s="3">
        <f t="shared" si="8"/>
        <v>101.86302740343088</v>
      </c>
    </row>
    <row r="76" spans="3:30" customFormat="1" x14ac:dyDescent="0.25">
      <c r="C76" s="21"/>
      <c r="G76" s="21"/>
      <c r="K76" s="21"/>
      <c r="O76" s="21"/>
      <c r="S76" s="21"/>
      <c r="X76">
        <v>69</v>
      </c>
      <c r="Y76">
        <f t="shared" si="9"/>
        <v>69</v>
      </c>
      <c r="Z76" s="2">
        <f t="shared" si="10"/>
        <v>3.8333333333333383E-3</v>
      </c>
      <c r="AA76" s="3">
        <f t="shared" si="11"/>
        <v>303.66488316523242</v>
      </c>
      <c r="AB76" s="3">
        <f t="shared" si="6"/>
        <v>94.208107969047134</v>
      </c>
      <c r="AC76" s="3">
        <f t="shared" si="7"/>
        <v>8.3841653182566223</v>
      </c>
      <c r="AD76" s="3">
        <f t="shared" si="8"/>
        <v>102.59227328730375</v>
      </c>
    </row>
    <row r="77" spans="3:30" customFormat="1" x14ac:dyDescent="0.25">
      <c r="C77" s="21"/>
      <c r="G77" s="21"/>
      <c r="K77" s="21"/>
      <c r="O77" s="21"/>
      <c r="S77" s="21"/>
      <c r="X77">
        <v>70</v>
      </c>
      <c r="Y77">
        <f t="shared" si="9"/>
        <v>70</v>
      </c>
      <c r="Z77" s="2">
        <f t="shared" si="10"/>
        <v>3.888888888888894E-3</v>
      </c>
      <c r="AA77" s="3">
        <f t="shared" si="11"/>
        <v>305.65299121879059</v>
      </c>
      <c r="AB77" s="3">
        <f t="shared" si="6"/>
        <v>92.294142729407341</v>
      </c>
      <c r="AC77" s="3">
        <f t="shared" si="7"/>
        <v>10.996125841492365</v>
      </c>
      <c r="AD77" s="3">
        <f t="shared" si="8"/>
        <v>103.29026857089971</v>
      </c>
    </row>
    <row r="78" spans="3:30" customFormat="1" x14ac:dyDescent="0.25">
      <c r="C78" s="21"/>
      <c r="G78" s="21"/>
      <c r="K78" s="21"/>
      <c r="O78" s="21"/>
      <c r="S78" s="21"/>
      <c r="X78">
        <v>71</v>
      </c>
      <c r="Y78">
        <f t="shared" si="9"/>
        <v>71</v>
      </c>
      <c r="Z78" s="2">
        <f t="shared" si="10"/>
        <v>3.9444444444444492E-3</v>
      </c>
      <c r="AA78" s="3">
        <f t="shared" si="11"/>
        <v>307.54799441029638</v>
      </c>
      <c r="AB78" s="3">
        <f t="shared" si="6"/>
        <v>90.352063799818723</v>
      </c>
      <c r="AC78" s="3">
        <f t="shared" si="7"/>
        <v>13.604736838274892</v>
      </c>
      <c r="AD78" s="3">
        <f t="shared" si="8"/>
        <v>103.95680063809361</v>
      </c>
    </row>
    <row r="79" spans="3:30" customFormat="1" x14ac:dyDescent="0.25">
      <c r="C79" s="21"/>
      <c r="G79" s="21"/>
      <c r="K79" s="21"/>
      <c r="O79" s="21"/>
      <c r="S79" s="21"/>
      <c r="X79">
        <v>72</v>
      </c>
      <c r="Y79">
        <f t="shared" si="9"/>
        <v>72</v>
      </c>
      <c r="Z79" s="2">
        <f t="shared" si="10"/>
        <v>4.0000000000000044E-3</v>
      </c>
      <c r="AA79" s="3">
        <f t="shared" si="11"/>
        <v>309.34931550342054</v>
      </c>
      <c r="AB79" s="3">
        <f t="shared" si="6"/>
        <v>88.382462756336608</v>
      </c>
      <c r="AC79" s="3">
        <f t="shared" si="7"/>
        <v>16.209203700424471</v>
      </c>
      <c r="AD79" s="3">
        <f t="shared" si="8"/>
        <v>104.59166645676108</v>
      </c>
    </row>
    <row r="80" spans="3:30" customFormat="1" x14ac:dyDescent="0.25">
      <c r="C80" s="21"/>
      <c r="G80" s="21"/>
      <c r="K80" s="21"/>
      <c r="O80" s="21"/>
      <c r="S80" s="21"/>
      <c r="X80">
        <v>73</v>
      </c>
      <c r="Y80">
        <f t="shared" si="9"/>
        <v>73</v>
      </c>
      <c r="Z80" s="2">
        <f t="shared" si="10"/>
        <v>4.0555555555555596E-3</v>
      </c>
      <c r="AA80" s="3">
        <f t="shared" si="11"/>
        <v>311.05640579830822</v>
      </c>
      <c r="AB80" s="3">
        <f t="shared" si="6"/>
        <v>86.385939558518757</v>
      </c>
      <c r="AC80" s="3">
        <f t="shared" si="7"/>
        <v>18.808733082104784</v>
      </c>
      <c r="AD80" s="3">
        <f t="shared" si="8"/>
        <v>105.19467264062354</v>
      </c>
    </row>
    <row r="81" spans="3:30" customFormat="1" x14ac:dyDescent="0.25">
      <c r="C81" s="21"/>
      <c r="G81" s="21"/>
      <c r="K81" s="21"/>
      <c r="O81" s="21"/>
      <c r="S81" s="21"/>
      <c r="X81">
        <v>74</v>
      </c>
      <c r="Y81">
        <f t="shared" si="9"/>
        <v>74</v>
      </c>
      <c r="Z81" s="2">
        <f t="shared" si="10"/>
        <v>4.1111111111111149E-3</v>
      </c>
      <c r="AA81" s="3">
        <f t="shared" si="11"/>
        <v>312.66874529871865</v>
      </c>
      <c r="AB81" s="3">
        <f t="shared" si="6"/>
        <v>84.363102366671995</v>
      </c>
      <c r="AC81" s="3">
        <f t="shared" si="7"/>
        <v>21.402533141484003</v>
      </c>
      <c r="AD81" s="3">
        <f t="shared" si="8"/>
        <v>105.765635508156</v>
      </c>
    </row>
    <row r="82" spans="3:30" customFormat="1" x14ac:dyDescent="0.25">
      <c r="C82" s="21"/>
      <c r="G82" s="21"/>
      <c r="K82" s="21"/>
      <c r="O82" s="21"/>
      <c r="S82" s="21"/>
      <c r="X82">
        <v>75</v>
      </c>
      <c r="Y82">
        <f t="shared" si="9"/>
        <v>75</v>
      </c>
      <c r="Z82" s="2">
        <f t="shared" si="10"/>
        <v>4.1666666666666701E-3</v>
      </c>
      <c r="AA82" s="3">
        <f t="shared" si="11"/>
        <v>314.18584287042097</v>
      </c>
      <c r="AB82" s="3">
        <f t="shared" si="6"/>
        <v>82.314567356600563</v>
      </c>
      <c r="AC82" s="3">
        <f t="shared" si="7"/>
        <v>23.989813781937361</v>
      </c>
      <c r="AD82" s="3">
        <f t="shared" si="8"/>
        <v>106.30438113853792</v>
      </c>
    </row>
    <row r="83" spans="3:30" customFormat="1" x14ac:dyDescent="0.25">
      <c r="C83" s="21"/>
      <c r="G83" s="21"/>
      <c r="K83" s="21"/>
      <c r="O83" s="21"/>
      <c r="S83" s="21"/>
      <c r="X83">
        <v>76</v>
      </c>
      <c r="Y83">
        <f t="shared" si="9"/>
        <v>76</v>
      </c>
      <c r="Z83" s="2">
        <f t="shared" si="10"/>
        <v>4.2222222222222253E-3</v>
      </c>
      <c r="AA83" s="3">
        <f t="shared" si="11"/>
        <v>315.60723639079839</v>
      </c>
      <c r="AB83" s="3">
        <f t="shared" si="6"/>
        <v>80.24095853191325</v>
      </c>
      <c r="AC83" s="3">
        <f t="shared" si="7"/>
        <v>26.569786892718163</v>
      </c>
      <c r="AD83" s="3">
        <f t="shared" si="8"/>
        <v>106.81074542463142</v>
      </c>
    </row>
    <row r="84" spans="3:30" customFormat="1" x14ac:dyDescent="0.25">
      <c r="C84" s="21"/>
      <c r="G84" s="21"/>
      <c r="K84" s="21"/>
      <c r="O84" s="21"/>
      <c r="S84" s="21"/>
      <c r="X84">
        <v>77</v>
      </c>
      <c r="Y84">
        <f t="shared" si="9"/>
        <v>77</v>
      </c>
      <c r="Z84" s="2">
        <f t="shared" si="10"/>
        <v>4.2777777777777805E-3</v>
      </c>
      <c r="AA84" s="3">
        <f t="shared" si="11"/>
        <v>316.93249288961522</v>
      </c>
      <c r="AB84" s="3">
        <f t="shared" si="6"/>
        <v>78.142907533945433</v>
      </c>
      <c r="AC84" s="3">
        <f t="shared" si="7"/>
        <v>29.141666589024172</v>
      </c>
      <c r="AD84" s="3">
        <f t="shared" si="8"/>
        <v>107.2845741229696</v>
      </c>
    </row>
    <row r="85" spans="3:30" customFormat="1" x14ac:dyDescent="0.25">
      <c r="C85" s="21"/>
      <c r="G85" s="21"/>
      <c r="K85" s="21"/>
      <c r="O85" s="21"/>
      <c r="S85" s="21"/>
      <c r="X85">
        <v>78</v>
      </c>
      <c r="Y85">
        <f t="shared" si="9"/>
        <v>78</v>
      </c>
      <c r="Z85" s="2">
        <f t="shared" si="10"/>
        <v>4.3333333333333357E-3</v>
      </c>
      <c r="AA85" s="3">
        <f t="shared" si="11"/>
        <v>318.16120868090383</v>
      </c>
      <c r="AB85" s="3">
        <f t="shared" si="6"/>
        <v>76.021053449355506</v>
      </c>
      <c r="AC85" s="3">
        <f t="shared" si="7"/>
        <v>31.70466945138547</v>
      </c>
      <c r="AD85" s="3">
        <f t="shared" si="8"/>
        <v>107.72572290074098</v>
      </c>
    </row>
    <row r="86" spans="3:30" customFormat="1" x14ac:dyDescent="0.25">
      <c r="C86" s="21"/>
      <c r="G86" s="21"/>
      <c r="K86" s="21"/>
      <c r="O86" s="21"/>
      <c r="S86" s="21"/>
      <c r="X86">
        <v>79</v>
      </c>
      <c r="Y86">
        <f t="shared" si="9"/>
        <v>79</v>
      </c>
      <c r="Z86" s="2">
        <f t="shared" si="10"/>
        <v>4.388888888888891E-3</v>
      </c>
      <c r="AA86" s="3">
        <f t="shared" si="11"/>
        <v>319.29300948593141</v>
      </c>
      <c r="AB86" s="3">
        <f t="shared" si="6"/>
        <v>73.87604261545242</v>
      </c>
      <c r="AC86" s="3">
        <f t="shared" si="7"/>
        <v>34.258014764301848</v>
      </c>
      <c r="AD86" s="3">
        <f t="shared" si="8"/>
        <v>108.13405737975427</v>
      </c>
    </row>
    <row r="87" spans="3:30" customFormat="1" x14ac:dyDescent="0.25">
      <c r="C87" s="21"/>
      <c r="G87" s="21"/>
      <c r="K87" s="21"/>
      <c r="O87" s="21"/>
      <c r="S87" s="21"/>
      <c r="X87">
        <v>80</v>
      </c>
      <c r="Y87">
        <f t="shared" si="9"/>
        <v>80</v>
      </c>
      <c r="Z87" s="2">
        <f t="shared" si="10"/>
        <v>4.4444444444444462E-3</v>
      </c>
      <c r="AA87" s="3">
        <f t="shared" si="11"/>
        <v>320.32755054720877</v>
      </c>
      <c r="AB87" s="3">
        <f t="shared" si="6"/>
        <v>71.708528423315371</v>
      </c>
      <c r="AC87" s="3">
        <f t="shared" si="7"/>
        <v>36.800924754056211</v>
      </c>
      <c r="AD87" s="3">
        <f t="shared" si="8"/>
        <v>108.50945317737158</v>
      </c>
    </row>
    <row r="88" spans="3:30" customFormat="1" x14ac:dyDescent="0.25">
      <c r="C88" s="21"/>
      <c r="G88" s="21"/>
      <c r="K88" s="21"/>
      <c r="O88" s="21"/>
      <c r="S88" s="21"/>
      <c r="X88">
        <v>81</v>
      </c>
      <c r="Y88">
        <f t="shared" si="9"/>
        <v>81</v>
      </c>
      <c r="Z88" s="2">
        <f t="shared" si="10"/>
        <v>4.5000000000000014E-3</v>
      </c>
      <c r="AA88" s="3">
        <f t="shared" si="11"/>
        <v>321.26451673350675</v>
      </c>
      <c r="AB88" s="3">
        <f t="shared" si="6"/>
        <v>69.519171118764461</v>
      </c>
      <c r="AC88" s="3">
        <f t="shared" si="7"/>
        <v>39.332624825631889</v>
      </c>
      <c r="AD88" s="3">
        <f t="shared" si="8"/>
        <v>108.85179594439634</v>
      </c>
    </row>
    <row r="89" spans="3:30" customFormat="1" x14ac:dyDescent="0.25">
      <c r="C89" s="21"/>
      <c r="G89" s="21"/>
      <c r="K89" s="21"/>
      <c r="O89" s="21"/>
      <c r="S89" s="21"/>
      <c r="X89">
        <v>82</v>
      </c>
      <c r="Y89">
        <f t="shared" si="9"/>
        <v>82</v>
      </c>
      <c r="Z89" s="2">
        <f t="shared" si="10"/>
        <v>4.5555555555555566E-3</v>
      </c>
      <c r="AA89" s="3">
        <f t="shared" si="11"/>
        <v>322.10362263584847</v>
      </c>
      <c r="AB89" s="3">
        <f t="shared" si="6"/>
        <v>67.308637601243433</v>
      </c>
      <c r="AC89" s="3">
        <f t="shared" si="7"/>
        <v>41.852343798662019</v>
      </c>
      <c r="AD89" s="3">
        <f t="shared" si="8"/>
        <v>109.16098139990545</v>
      </c>
    </row>
    <row r="90" spans="3:30" customFormat="1" x14ac:dyDescent="0.25">
      <c r="C90" s="21"/>
      <c r="G90" s="21"/>
      <c r="K90" s="21"/>
      <c r="O90" s="21"/>
      <c r="S90" s="21"/>
      <c r="X90">
        <v>83</v>
      </c>
      <c r="Y90">
        <f t="shared" si="9"/>
        <v>83</v>
      </c>
      <c r="Z90" s="2">
        <f t="shared" si="10"/>
        <v>4.6111111111111118E-3</v>
      </c>
      <c r="AA90" s="3">
        <f t="shared" si="11"/>
        <v>322.84461265444747</v>
      </c>
      <c r="AB90" s="3">
        <f t="shared" si="6"/>
        <v>65.077601220675675</v>
      </c>
      <c r="AC90" s="3">
        <f t="shared" si="7"/>
        <v>44.359314142338299</v>
      </c>
      <c r="AD90" s="3">
        <f t="shared" si="8"/>
        <v>109.43691536301398</v>
      </c>
    </row>
    <row r="91" spans="3:30" customFormat="1" x14ac:dyDescent="0.25">
      <c r="C91" s="21"/>
      <c r="G91" s="21"/>
      <c r="K91" s="21"/>
      <c r="O91" s="21"/>
      <c r="S91" s="21"/>
      <c r="X91">
        <v>84</v>
      </c>
      <c r="Y91">
        <f t="shared" si="9"/>
        <v>84</v>
      </c>
      <c r="Z91" s="2">
        <f t="shared" si="10"/>
        <v>4.6666666666666671E-3</v>
      </c>
      <c r="AA91" s="3">
        <f t="shared" si="11"/>
        <v>323.48726107656597</v>
      </c>
      <c r="AB91" s="3">
        <f t="shared" si="6"/>
        <v>62.826741572355147</v>
      </c>
      <c r="AC91" s="3">
        <f t="shared" si="7"/>
        <v>46.852772209208517</v>
      </c>
      <c r="AD91" s="3">
        <f t="shared" si="8"/>
        <v>109.67951378156366</v>
      </c>
    </row>
    <row r="92" spans="3:30" customFormat="1" x14ac:dyDescent="0.25">
      <c r="C92" s="21"/>
      <c r="G92" s="21"/>
      <c r="K92" s="21"/>
      <c r="O92" s="21"/>
      <c r="S92" s="21"/>
      <c r="X92">
        <v>85</v>
      </c>
      <c r="Y92">
        <f t="shared" si="9"/>
        <v>85</v>
      </c>
      <c r="Z92" s="2">
        <f t="shared" si="10"/>
        <v>4.7222222222222223E-3</v>
      </c>
      <c r="AA92" s="3">
        <f t="shared" si="11"/>
        <v>324.03137214526902</v>
      </c>
      <c r="AB92" s="3">
        <f t="shared" si="6"/>
        <v>60.556744289935438</v>
      </c>
      <c r="AC92" s="3">
        <f t="shared" si="7"/>
        <v>49.331958467790784</v>
      </c>
      <c r="AD92" s="3">
        <f t="shared" si="8"/>
        <v>109.88870275772622</v>
      </c>
    </row>
    <row r="93" spans="3:30" customFormat="1" x14ac:dyDescent="0.25">
      <c r="C93" s="21"/>
      <c r="G93" s="21"/>
      <c r="K93" s="21"/>
      <c r="O93" s="21"/>
      <c r="S93" s="21"/>
      <c r="X93">
        <v>86</v>
      </c>
      <c r="Y93">
        <f t="shared" si="9"/>
        <v>86</v>
      </c>
      <c r="Z93" s="2">
        <f t="shared" si="10"/>
        <v>4.7777777777777775E-3</v>
      </c>
      <c r="AA93" s="3">
        <f t="shared" si="11"/>
        <v>324.47678011905424</v>
      </c>
      <c r="AB93" s="3">
        <f t="shared" si="6"/>
        <v>58.268300836578668</v>
      </c>
      <c r="AC93" s="3">
        <f t="shared" si="7"/>
        <v>51.796117733934352</v>
      </c>
      <c r="AD93" s="3">
        <f t="shared" si="8"/>
        <v>110.06441857051303</v>
      </c>
    </row>
    <row r="94" spans="3:30" customFormat="1" x14ac:dyDescent="0.25">
      <c r="C94" s="21"/>
      <c r="G94" s="21"/>
      <c r="K94" s="21"/>
      <c r="O94" s="21"/>
      <c r="S94" s="21"/>
      <c r="X94">
        <v>87</v>
      </c>
      <c r="Y94">
        <f t="shared" si="9"/>
        <v>87</v>
      </c>
      <c r="Z94" s="2">
        <f t="shared" si="10"/>
        <v>4.8333333333333327E-3</v>
      </c>
      <c r="AA94" s="3">
        <f t="shared" si="11"/>
        <v>324.82334932233806</v>
      </c>
      <c r="AB94" s="3">
        <f t="shared" si="6"/>
        <v>55.96210829432929</v>
      </c>
      <c r="AC94" s="3">
        <f t="shared" si="7"/>
        <v>54.244499400855929</v>
      </c>
      <c r="AD94" s="3">
        <f t="shared" si="8"/>
        <v>110.20660769518523</v>
      </c>
    </row>
    <row r="95" spans="3:30" customFormat="1" x14ac:dyDescent="0.25">
      <c r="C95" s="21"/>
      <c r="G95" s="21"/>
      <c r="K95" s="21"/>
      <c r="O95" s="21"/>
      <c r="S95" s="21"/>
      <c r="X95">
        <v>88</v>
      </c>
      <c r="Y95">
        <f t="shared" si="9"/>
        <v>88</v>
      </c>
      <c r="Z95" s="2">
        <f t="shared" si="10"/>
        <v>4.8888888888888879E-3</v>
      </c>
      <c r="AA95" s="3">
        <f t="shared" si="11"/>
        <v>325.07097418678387</v>
      </c>
      <c r="AB95" s="3">
        <f t="shared" si="6"/>
        <v>53.638869151776426</v>
      </c>
      <c r="AC95" s="3">
        <f t="shared" si="7"/>
        <v>56.676357667781716</v>
      </c>
      <c r="AD95" s="3">
        <f t="shared" si="8"/>
        <v>110.31522681955815</v>
      </c>
    </row>
    <row r="96" spans="3:30" customFormat="1" x14ac:dyDescent="0.25">
      <c r="C96" s="21"/>
      <c r="G96" s="21"/>
      <c r="K96" s="21"/>
      <c r="O96" s="21"/>
      <c r="S96" s="21"/>
      <c r="X96">
        <v>89</v>
      </c>
      <c r="Y96">
        <f t="shared" si="9"/>
        <v>89</v>
      </c>
      <c r="Z96" s="2">
        <f t="shared" si="10"/>
        <v>4.9444444444444431E-3</v>
      </c>
      <c r="AA96" s="3">
        <f t="shared" si="11"/>
        <v>325.21957928345915</v>
      </c>
      <c r="AB96" s="3">
        <f t="shared" si="6"/>
        <v>51.299291090068522</v>
      </c>
      <c r="AC96" s="3">
        <f t="shared" si="7"/>
        <v>59.090951767125723</v>
      </c>
      <c r="AD96" s="3">
        <f t="shared" si="8"/>
        <v>110.39024285719424</v>
      </c>
    </row>
    <row r="97" spans="3:30" customFormat="1" x14ac:dyDescent="0.25">
      <c r="C97" s="21"/>
      <c r="G97" s="21"/>
      <c r="K97" s="21"/>
      <c r="O97" s="21"/>
      <c r="S97" s="21"/>
      <c r="X97">
        <v>90</v>
      </c>
      <c r="Y97">
        <f t="shared" si="9"/>
        <v>90</v>
      </c>
      <c r="Z97" s="2">
        <f t="shared" si="10"/>
        <v>4.9999999999999984E-3</v>
      </c>
      <c r="AA97" s="3">
        <f t="shared" si="11"/>
        <v>325.26911934581187</v>
      </c>
      <c r="AB97" s="3">
        <f t="shared" si="6"/>
        <v>48.944086767347194</v>
      </c>
      <c r="AC97" s="3">
        <f t="shared" si="7"/>
        <v>61.487546190134537</v>
      </c>
      <c r="AD97" s="3">
        <f t="shared" si="8"/>
        <v>110.43163295748172</v>
      </c>
    </row>
    <row r="98" spans="3:30" customFormat="1" x14ac:dyDescent="0.25">
      <c r="C98" s="21"/>
      <c r="G98" s="21"/>
      <c r="K98" s="21"/>
      <c r="O98" s="21"/>
      <c r="S98" s="21"/>
      <c r="X98">
        <v>91</v>
      </c>
      <c r="Y98">
        <f t="shared" si="9"/>
        <v>91</v>
      </c>
      <c r="Z98" s="2">
        <f t="shared" si="10"/>
        <v>5.0555555555555536E-3</v>
      </c>
      <c r="AA98" s="3">
        <f t="shared" si="11"/>
        <v>325.21957928345915</v>
      </c>
      <c r="AB98" s="3">
        <f t="shared" si="6"/>
        <v>46.57397360166452</v>
      </c>
      <c r="AC98" s="3">
        <f t="shared" si="7"/>
        <v>63.865410910930585</v>
      </c>
      <c r="AD98" s="3">
        <f t="shared" si="8"/>
        <v>110.4393845125951</v>
      </c>
    </row>
    <row r="99" spans="3:30" customFormat="1" x14ac:dyDescent="0.25">
      <c r="C99" s="21"/>
      <c r="G99" s="21"/>
      <c r="K99" s="21"/>
      <c r="O99" s="21"/>
      <c r="S99" s="21"/>
      <c r="X99">
        <v>92</v>
      </c>
      <c r="Y99">
        <f t="shared" si="9"/>
        <v>92</v>
      </c>
      <c r="Z99" s="2">
        <f t="shared" si="10"/>
        <v>5.1111111111111088E-3</v>
      </c>
      <c r="AA99" s="3">
        <f t="shared" si="11"/>
        <v>325.07097418678387</v>
      </c>
      <c r="AB99" s="3">
        <f t="shared" si="6"/>
        <v>44.189673552450564</v>
      </c>
      <c r="AC99" s="3">
        <f t="shared" si="7"/>
        <v>66.223821608885075</v>
      </c>
      <c r="AD99" s="3">
        <f t="shared" si="8"/>
        <v>110.41349516133565</v>
      </c>
    </row>
    <row r="100" spans="3:30" customFormat="1" x14ac:dyDescent="0.25">
      <c r="C100" s="21"/>
      <c r="G100" s="21"/>
      <c r="K100" s="21"/>
      <c r="O100" s="21"/>
      <c r="S100" s="21"/>
      <c r="X100">
        <v>93</v>
      </c>
      <c r="Y100">
        <f t="shared" si="9"/>
        <v>93</v>
      </c>
      <c r="Z100" s="2">
        <f t="shared" si="10"/>
        <v>5.166666666666664E-3</v>
      </c>
      <c r="AA100" s="3">
        <f t="shared" si="11"/>
        <v>324.82334932233812</v>
      </c>
      <c r="AB100" s="3">
        <f t="shared" si="6"/>
        <v>41.791912900597559</v>
      </c>
      <c r="AC100" s="3">
        <f t="shared" si="7"/>
        <v>68.562059889252907</v>
      </c>
      <c r="AD100" s="3">
        <f t="shared" si="8"/>
        <v>110.35397278985047</v>
      </c>
    </row>
    <row r="101" spans="3:30" customFormat="1" x14ac:dyDescent="0.25">
      <c r="C101" s="21"/>
      <c r="G101" s="21"/>
      <c r="K101" s="21"/>
      <c r="O101" s="21"/>
      <c r="S101" s="21"/>
      <c r="X101">
        <v>94</v>
      </c>
      <c r="Y101">
        <f t="shared" si="9"/>
        <v>94</v>
      </c>
      <c r="Z101" s="2">
        <f t="shared" si="10"/>
        <v>5.2222222222222192E-3</v>
      </c>
      <c r="AA101" s="3">
        <f t="shared" si="11"/>
        <v>324.47678011905424</v>
      </c>
      <c r="AB101" s="3">
        <f t="shared" si="6"/>
        <v>39.381422027227615</v>
      </c>
      <c r="AC101" s="3">
        <f t="shared" si="7"/>
        <v>70.879413502002905</v>
      </c>
      <c r="AD101" s="3">
        <f t="shared" si="8"/>
        <v>110.26083552923052</v>
      </c>
    </row>
    <row r="102" spans="3:30" customFormat="1" x14ac:dyDescent="0.25">
      <c r="C102" s="21"/>
      <c r="G102" s="21"/>
      <c r="K102" s="21"/>
      <c r="O102" s="21"/>
      <c r="S102" s="21"/>
      <c r="X102">
        <v>95</v>
      </c>
      <c r="Y102">
        <f t="shared" si="9"/>
        <v>95</v>
      </c>
      <c r="Z102" s="2">
        <f t="shared" si="10"/>
        <v>5.2777777777777745E-3</v>
      </c>
      <c r="AA102" s="3">
        <f t="shared" si="11"/>
        <v>324.03137214526902</v>
      </c>
      <c r="AB102" s="3">
        <f t="shared" si="6"/>
        <v>36.958935191211836</v>
      </c>
      <c r="AC102" s="3">
        <f t="shared" si="7"/>
        <v>73.175176558775874</v>
      </c>
      <c r="AD102" s="3">
        <f t="shared" si="8"/>
        <v>110.13411174998771</v>
      </c>
    </row>
    <row r="103" spans="3:30" customFormat="1" x14ac:dyDescent="0.25">
      <c r="C103" s="21"/>
      <c r="G103" s="21"/>
      <c r="K103" s="21"/>
      <c r="O103" s="21"/>
      <c r="S103" s="21"/>
      <c r="X103">
        <v>96</v>
      </c>
      <c r="Y103">
        <f t="shared" si="9"/>
        <v>96</v>
      </c>
      <c r="Z103" s="2">
        <f t="shared" si="10"/>
        <v>5.3333333333333297E-3</v>
      </c>
      <c r="AA103" s="3">
        <f t="shared" si="11"/>
        <v>323.48726107656597</v>
      </c>
      <c r="AB103" s="3">
        <f t="shared" si="6"/>
        <v>34.525190305507508</v>
      </c>
      <c r="AC103" s="3">
        <f t="shared" si="7"/>
        <v>75.448649747905222</v>
      </c>
      <c r="AD103" s="3">
        <f t="shared" si="8"/>
        <v>109.97384005341273</v>
      </c>
    </row>
    <row r="104" spans="3:30" customFormat="1" x14ac:dyDescent="0.25">
      <c r="C104" s="21"/>
      <c r="G104" s="21"/>
      <c r="K104" s="21"/>
      <c r="O104" s="21"/>
      <c r="S104" s="21"/>
      <c r="X104">
        <v>97</v>
      </c>
      <c r="Y104">
        <f t="shared" si="9"/>
        <v>97</v>
      </c>
      <c r="Z104" s="2">
        <f t="shared" si="10"/>
        <v>5.3888888888888849E-3</v>
      </c>
      <c r="AA104" s="3">
        <f t="shared" si="11"/>
        <v>322.84461265444753</v>
      </c>
      <c r="AB104" s="3">
        <f t="shared" si="6"/>
        <v>32.080928712383155</v>
      </c>
      <c r="AC104" s="3">
        <f t="shared" si="7"/>
        <v>77.699140547433828</v>
      </c>
      <c r="AD104" s="3">
        <f t="shared" si="8"/>
        <v>109.78006925981698</v>
      </c>
    </row>
    <row r="105" spans="3:30" customFormat="1" x14ac:dyDescent="0.25">
      <c r="C105" s="21"/>
      <c r="G105" s="21"/>
      <c r="K105" s="21"/>
      <c r="O105" s="21"/>
      <c r="S105" s="21"/>
      <c r="X105">
        <v>98</v>
      </c>
      <c r="Y105">
        <f t="shared" si="9"/>
        <v>98</v>
      </c>
      <c r="Z105" s="2">
        <f t="shared" si="10"/>
        <v>5.4444444444444401E-3</v>
      </c>
      <c r="AA105" s="3">
        <f t="shared" si="11"/>
        <v>322.10362263584852</v>
      </c>
      <c r="AB105" s="3">
        <f t="shared" si="6"/>
        <v>29.626894957598083</v>
      </c>
      <c r="AC105" s="3">
        <f t="shared" si="7"/>
        <v>79.925963436063242</v>
      </c>
      <c r="AD105" s="3">
        <f t="shared" si="8"/>
        <v>109.55285839366132</v>
      </c>
    </row>
    <row r="106" spans="3:30" customFormat="1" x14ac:dyDescent="0.25">
      <c r="C106" s="21"/>
      <c r="G106" s="21"/>
      <c r="K106" s="21"/>
      <c r="O106" s="21"/>
      <c r="S106" s="21"/>
      <c r="X106">
        <v>99</v>
      </c>
      <c r="Y106">
        <f t="shared" si="9"/>
        <v>99</v>
      </c>
      <c r="Z106" s="2">
        <f t="shared" si="10"/>
        <v>5.4999999999999953E-3</v>
      </c>
      <c r="AA106" s="3">
        <f t="shared" si="11"/>
        <v>321.26451673350681</v>
      </c>
      <c r="AB106" s="3">
        <f t="shared" si="6"/>
        <v>27.16383656360674</v>
      </c>
      <c r="AC106" s="3">
        <f t="shared" si="7"/>
        <v>82.128440101969844</v>
      </c>
      <c r="AD106" s="3">
        <f t="shared" si="8"/>
        <v>109.29227666557658</v>
      </c>
    </row>
    <row r="107" spans="3:30" customFormat="1" x14ac:dyDescent="0.25">
      <c r="C107" s="21"/>
      <c r="G107" s="21"/>
      <c r="K107" s="21"/>
      <c r="O107" s="21"/>
      <c r="S107" s="21"/>
      <c r="X107">
        <v>100</v>
      </c>
      <c r="Y107">
        <f t="shared" si="9"/>
        <v>100</v>
      </c>
      <c r="Z107" s="2">
        <f t="shared" si="10"/>
        <v>5.5555555555555506E-3</v>
      </c>
      <c r="AA107" s="3">
        <f t="shared" si="11"/>
        <v>320.32755054720883</v>
      </c>
      <c r="AB107" s="3">
        <f t="shared" si="6"/>
        <v>24.692503801856134</v>
      </c>
      <c r="AC107" s="3">
        <f t="shared" si="7"/>
        <v>84.305899649425299</v>
      </c>
      <c r="AD107" s="3">
        <f t="shared" si="8"/>
        <v>108.99840345128143</v>
      </c>
    </row>
    <row r="108" spans="3:30" customFormat="1" x14ac:dyDescent="0.25">
      <c r="C108" s="21"/>
      <c r="G108" s="21"/>
      <c r="K108" s="21"/>
      <c r="O108" s="21"/>
      <c r="S108" s="21"/>
      <c r="X108">
        <v>101</v>
      </c>
      <c r="Y108">
        <f t="shared" si="9"/>
        <v>101</v>
      </c>
      <c r="Z108" s="2">
        <f t="shared" si="10"/>
        <v>5.6111111111111058E-3</v>
      </c>
      <c r="AA108" s="3">
        <f t="shared" si="11"/>
        <v>319.29300948593146</v>
      </c>
      <c r="AB108" s="3">
        <f t="shared" si="6"/>
        <v>22.21364946424583</v>
      </c>
      <c r="AC108" s="3">
        <f t="shared" si="7"/>
        <v>86.457678803157961</v>
      </c>
      <c r="AD108" s="3">
        <f t="shared" si="8"/>
        <v>108.67132826740379</v>
      </c>
    </row>
    <row r="109" spans="3:30" customFormat="1" x14ac:dyDescent="0.25">
      <c r="C109" s="21"/>
      <c r="G109" s="21"/>
      <c r="K109" s="21"/>
      <c r="O109" s="21"/>
      <c r="S109" s="21"/>
      <c r="X109">
        <v>102</v>
      </c>
      <c r="Y109">
        <f t="shared" si="9"/>
        <v>102</v>
      </c>
      <c r="Z109" s="2">
        <f t="shared" si="10"/>
        <v>5.666666666666661E-3</v>
      </c>
      <c r="AA109" s="3">
        <f t="shared" si="11"/>
        <v>318.16120868090388</v>
      </c>
      <c r="AB109" s="3">
        <f t="shared" si="6"/>
        <v>19.728028633820259</v>
      </c>
      <c r="AC109" s="3">
        <f t="shared" si="7"/>
        <v>88.583122110392836</v>
      </c>
      <c r="AD109" s="3">
        <f t="shared" si="8"/>
        <v>108.31115074421309</v>
      </c>
    </row>
    <row r="110" spans="3:30" customFormat="1" x14ac:dyDescent="0.25">
      <c r="C110" s="21"/>
      <c r="G110" s="21"/>
      <c r="K110" s="21"/>
      <c r="O110" s="21"/>
      <c r="S110" s="21"/>
      <c r="X110">
        <v>103</v>
      </c>
      <c r="Y110">
        <f t="shared" si="9"/>
        <v>103</v>
      </c>
      <c r="Z110" s="2">
        <f t="shared" si="10"/>
        <v>5.7222222222222162E-3</v>
      </c>
      <c r="AA110" s="3">
        <f t="shared" si="11"/>
        <v>316.93249288961528</v>
      </c>
      <c r="AB110" s="3">
        <f t="shared" si="6"/>
        <v>17.236398454763123</v>
      </c>
      <c r="AC110" s="3">
        <f t="shared" si="7"/>
        <v>90.681582140508908</v>
      </c>
      <c r="AD110" s="3">
        <f t="shared" si="8"/>
        <v>107.91798059527203</v>
      </c>
    </row>
    <row r="111" spans="3:30" customFormat="1" x14ac:dyDescent="0.25">
      <c r="C111" s="21"/>
      <c r="G111" s="21"/>
      <c r="K111" s="21"/>
      <c r="O111" s="21"/>
      <c r="S111" s="21"/>
      <c r="X111">
        <v>104</v>
      </c>
      <c r="Y111">
        <f t="shared" si="9"/>
        <v>104</v>
      </c>
      <c r="Z111" s="2">
        <f t="shared" si="10"/>
        <v>5.7777777777777714E-3</v>
      </c>
      <c r="AA111" s="3">
        <f t="shared" si="11"/>
        <v>315.60723639079845</v>
      </c>
      <c r="AB111" s="3">
        <f t="shared" si="6"/>
        <v>14.739517901763859</v>
      </c>
      <c r="AC111" s="3">
        <f t="shared" si="7"/>
        <v>92.752419682252793</v>
      </c>
      <c r="AD111" s="3">
        <f t="shared" si="8"/>
        <v>107.49193758401665</v>
      </c>
    </row>
    <row r="112" spans="3:30" customFormat="1" x14ac:dyDescent="0.25">
      <c r="C112" s="21"/>
      <c r="G112" s="21"/>
      <c r="K112" s="21"/>
      <c r="O112" s="21"/>
      <c r="S112" s="21"/>
      <c r="X112">
        <v>105</v>
      </c>
      <c r="Y112">
        <f t="shared" si="9"/>
        <v>105</v>
      </c>
      <c r="Z112" s="2">
        <f t="shared" si="10"/>
        <v>5.8333333333333267E-3</v>
      </c>
      <c r="AA112" s="3">
        <f t="shared" si="11"/>
        <v>314.18584287042108</v>
      </c>
      <c r="AB112" s="3">
        <f t="shared" si="6"/>
        <v>12.238147548826868</v>
      </c>
      <c r="AC112" s="3">
        <f t="shared" si="7"/>
        <v>94.795003938448588</v>
      </c>
      <c r="AD112" s="3">
        <f t="shared" si="8"/>
        <v>107.03315148727546</v>
      </c>
    </row>
    <row r="113" spans="3:30" customFormat="1" x14ac:dyDescent="0.25">
      <c r="C113" s="21"/>
      <c r="G113" s="21"/>
      <c r="K113" s="21"/>
      <c r="O113" s="21"/>
      <c r="S113" s="21"/>
      <c r="X113">
        <v>106</v>
      </c>
      <c r="Y113">
        <f t="shared" si="9"/>
        <v>106</v>
      </c>
      <c r="Z113" s="2">
        <f t="shared" si="10"/>
        <v>5.8888888888888819E-3</v>
      </c>
      <c r="AA113" s="3">
        <f t="shared" si="11"/>
        <v>312.66874529871876</v>
      </c>
      <c r="AB113" s="3">
        <f t="shared" si="6"/>
        <v>9.7330493375928437</v>
      </c>
      <c r="AC113" s="3">
        <f t="shared" si="7"/>
        <v>96.808712718144932</v>
      </c>
      <c r="AD113" s="3">
        <f t="shared" si="8"/>
        <v>106.54176205573778</v>
      </c>
    </row>
    <row r="114" spans="3:30" customFormat="1" x14ac:dyDescent="0.25">
      <c r="C114" s="21"/>
      <c r="G114" s="21"/>
      <c r="K114" s="21"/>
      <c r="O114" s="21"/>
      <c r="S114" s="21"/>
      <c r="X114">
        <v>107</v>
      </c>
      <c r="Y114">
        <f t="shared" si="9"/>
        <v>107</v>
      </c>
      <c r="Z114" s="2">
        <f t="shared" si="10"/>
        <v>5.9444444444444371E-3</v>
      </c>
      <c r="AA114" s="3">
        <f t="shared" si="11"/>
        <v>311.05640579830833</v>
      </c>
      <c r="AB114" s="3">
        <f t="shared" si="6"/>
        <v>7.2249863452444858</v>
      </c>
      <c r="AC114" s="3">
        <f t="shared" si="7"/>
        <v>98.792932626140214</v>
      </c>
      <c r="AD114" s="3">
        <f t="shared" si="8"/>
        <v>106.0179189713847</v>
      </c>
    </row>
    <row r="115" spans="3:30" customFormat="1" x14ac:dyDescent="0.25">
      <c r="C115" s="21"/>
      <c r="G115" s="21"/>
      <c r="K115" s="21"/>
      <c r="O115" s="21"/>
      <c r="S115" s="21"/>
      <c r="X115">
        <v>108</v>
      </c>
      <c r="Y115">
        <f t="shared" si="9"/>
        <v>108</v>
      </c>
      <c r="Z115" s="2">
        <f t="shared" si="10"/>
        <v>5.9999999999999923E-3</v>
      </c>
      <c r="AA115" s="3">
        <f t="shared" si="11"/>
        <v>309.3493155034206</v>
      </c>
      <c r="AB115" s="3">
        <f t="shared" si="6"/>
        <v>4.7147225520653517</v>
      </c>
      <c r="AC115" s="3">
        <f t="shared" si="7"/>
        <v>100.74705924982901</v>
      </c>
      <c r="AD115" s="3">
        <f t="shared" si="8"/>
        <v>105.46178180189436</v>
      </c>
    </row>
    <row r="116" spans="3:30" customFormat="1" x14ac:dyDescent="0.25">
      <c r="C116" s="21"/>
      <c r="G116" s="21"/>
      <c r="K116" s="21"/>
      <c r="O116" s="21"/>
      <c r="S116" s="21"/>
      <c r="X116">
        <v>109</v>
      </c>
      <c r="Y116">
        <f t="shared" si="9"/>
        <v>109</v>
      </c>
      <c r="Z116" s="2">
        <f t="shared" si="10"/>
        <v>6.0555555555555475E-3</v>
      </c>
      <c r="AA116" s="3">
        <f t="shared" si="11"/>
        <v>307.5479944102965</v>
      </c>
      <c r="AB116" s="3">
        <f t="shared" si="6"/>
        <v>2.2030226087243157</v>
      </c>
      <c r="AC116" s="3">
        <f t="shared" si="7"/>
        <v>102.6704973433116</v>
      </c>
      <c r="AD116" s="3">
        <f t="shared" si="8"/>
        <v>104.87351995203591</v>
      </c>
    </row>
    <row r="117" spans="3:30" customFormat="1" x14ac:dyDescent="0.25">
      <c r="C117" s="21"/>
      <c r="G117" s="21"/>
      <c r="K117" s="21"/>
      <c r="O117" s="21"/>
      <c r="S117" s="21"/>
      <c r="X117">
        <v>110</v>
      </c>
      <c r="Y117">
        <f t="shared" si="9"/>
        <v>110</v>
      </c>
      <c r="Z117" s="2">
        <f t="shared" si="10"/>
        <v>6.1111111111111028E-3</v>
      </c>
      <c r="AA117" s="3">
        <f t="shared" si="11"/>
        <v>305.6529912187907</v>
      </c>
      <c r="AB117" s="3">
        <f t="shared" si="6"/>
        <v>-0.30934839664449665</v>
      </c>
      <c r="AC117" s="3">
        <f t="shared" si="7"/>
        <v>104.56266100871197</v>
      </c>
      <c r="AD117" s="3">
        <f t="shared" si="8"/>
        <v>104.25331261206748</v>
      </c>
    </row>
    <row r="118" spans="3:30" customFormat="1" x14ac:dyDescent="0.25">
      <c r="C118" s="21"/>
      <c r="G118" s="21"/>
      <c r="K118" s="21"/>
      <c r="O118" s="21"/>
      <c r="S118" s="21"/>
      <c r="X118">
        <v>111</v>
      </c>
      <c r="Y118">
        <f t="shared" si="9"/>
        <v>111</v>
      </c>
      <c r="Z118" s="2">
        <f t="shared" si="10"/>
        <v>6.166666666666658E-3</v>
      </c>
      <c r="AA118" s="3">
        <f t="shared" si="11"/>
        <v>303.6648831652326</v>
      </c>
      <c r="AB118" s="3">
        <f t="shared" si="6"/>
        <v>-2.8216251714949663</v>
      </c>
      <c r="AC118" s="3">
        <f t="shared" si="7"/>
        <v>106.42297387464785</v>
      </c>
      <c r="AD118" s="3">
        <f t="shared" si="8"/>
        <v>103.60134870315288</v>
      </c>
    </row>
    <row r="119" spans="3:30" customFormat="1" x14ac:dyDescent="0.25">
      <c r="C119" s="21"/>
      <c r="G119" s="21"/>
      <c r="K119" s="21"/>
      <c r="O119" s="21"/>
      <c r="S119" s="21"/>
      <c r="X119">
        <v>112</v>
      </c>
      <c r="Y119">
        <f t="shared" si="9"/>
        <v>112</v>
      </c>
      <c r="Z119" s="2">
        <f t="shared" si="10"/>
        <v>6.2222222222222132E-3</v>
      </c>
      <c r="AA119" s="3">
        <f t="shared" si="11"/>
        <v>301.58427584659461</v>
      </c>
      <c r="AB119" s="3">
        <f t="shared" si="6"/>
        <v>-5.3330424519845012</v>
      </c>
      <c r="AC119" s="3">
        <f t="shared" si="7"/>
        <v>108.250869271799</v>
      </c>
      <c r="AD119" s="3">
        <f t="shared" si="8"/>
        <v>102.91782681981451</v>
      </c>
    </row>
    <row r="120" spans="3:30" customFormat="1" x14ac:dyDescent="0.25">
      <c r="C120" s="21"/>
      <c r="G120" s="21"/>
      <c r="K120" s="21"/>
      <c r="O120" s="21"/>
      <c r="S120" s="21"/>
      <c r="X120">
        <v>113</v>
      </c>
      <c r="Y120">
        <f t="shared" si="9"/>
        <v>113</v>
      </c>
      <c r="Z120" s="2">
        <f t="shared" si="10"/>
        <v>6.2777777777777684E-3</v>
      </c>
      <c r="AA120" s="3">
        <f t="shared" si="11"/>
        <v>299.41180303602124</v>
      </c>
      <c r="AB120" s="3">
        <f t="shared" si="6"/>
        <v>-7.8428352360808837</v>
      </c>
      <c r="AC120" s="3">
        <f t="shared" si="7"/>
        <v>110.04579040552028</v>
      </c>
      <c r="AD120" s="3">
        <f t="shared" si="8"/>
        <v>102.20295516943939</v>
      </c>
    </row>
    <row r="121" spans="3:30" customFormat="1" x14ac:dyDescent="0.25">
      <c r="C121" s="21"/>
      <c r="G121" s="21"/>
      <c r="K121" s="21"/>
      <c r="O121" s="21"/>
      <c r="S121" s="21"/>
      <c r="X121">
        <v>114</v>
      </c>
      <c r="Y121">
        <f t="shared" si="9"/>
        <v>114</v>
      </c>
      <c r="Z121" s="2">
        <f t="shared" si="10"/>
        <v>6.3333333333333236E-3</v>
      </c>
      <c r="AA121" s="3">
        <f t="shared" si="11"/>
        <v>297.14812648977585</v>
      </c>
      <c r="AB121" s="3">
        <f t="shared" si="6"/>
        <v>-10.350239016589041</v>
      </c>
      <c r="AC121" s="3">
        <f t="shared" si="7"/>
        <v>111.8071905254465</v>
      </c>
      <c r="AD121" s="3">
        <f t="shared" si="8"/>
        <v>101.45695150885746</v>
      </c>
    </row>
    <row r="122" spans="3:30" customFormat="1" x14ac:dyDescent="0.25">
      <c r="C122" s="21"/>
      <c r="G122" s="21"/>
      <c r="K122" s="21"/>
      <c r="O122" s="21"/>
      <c r="S122" s="21"/>
      <c r="X122">
        <v>115</v>
      </c>
      <c r="Y122">
        <f t="shared" si="9"/>
        <v>115</v>
      </c>
      <c r="Z122" s="2">
        <f t="shared" si="10"/>
        <v>6.3888888888888789E-3</v>
      </c>
      <c r="AA122" s="3">
        <f t="shared" si="11"/>
        <v>294.79393574566319</v>
      </c>
      <c r="AB122" s="3">
        <f t="shared" si="6"/>
        <v>-12.85449001402773</v>
      </c>
      <c r="AC122" s="3">
        <f t="shared" si="7"/>
        <v>113.53453309203809</v>
      </c>
      <c r="AD122" s="3">
        <f t="shared" si="8"/>
        <v>100.68004307801036</v>
      </c>
    </row>
    <row r="123" spans="3:30" customFormat="1" x14ac:dyDescent="0.25">
      <c r="C123" s="21"/>
      <c r="G123" s="21"/>
      <c r="K123" s="21"/>
      <c r="O123" s="21"/>
      <c r="S123" s="21"/>
      <c r="X123">
        <v>116</v>
      </c>
      <c r="Y123">
        <f t="shared" si="9"/>
        <v>116</v>
      </c>
      <c r="Z123" s="2">
        <f t="shared" si="10"/>
        <v>6.4444444444444341E-3</v>
      </c>
      <c r="AA123" s="3">
        <f t="shared" si="11"/>
        <v>292.34994791298942</v>
      </c>
      <c r="AB123" s="3">
        <f t="shared" si="6"/>
        <v>-15.354825409283904</v>
      </c>
      <c r="AC123" s="3">
        <f t="shared" si="7"/>
        <v>115.22729194001613</v>
      </c>
      <c r="AD123" s="3">
        <f t="shared" si="8"/>
        <v>99.872466530732225</v>
      </c>
    </row>
    <row r="124" spans="3:30" customFormat="1" x14ac:dyDescent="0.25">
      <c r="C124" s="21"/>
      <c r="G124" s="21"/>
      <c r="K124" s="21"/>
      <c r="O124" s="21"/>
      <c r="S124" s="21"/>
      <c r="X124">
        <v>117</v>
      </c>
      <c r="Y124">
        <f t="shared" si="9"/>
        <v>117</v>
      </c>
      <c r="Z124" s="2">
        <f t="shared" si="10"/>
        <v>6.4999999999999893E-3</v>
      </c>
      <c r="AA124" s="3">
        <f t="shared" si="11"/>
        <v>289.81690745412374</v>
      </c>
      <c r="AB124" s="3">
        <f t="shared" si="6"/>
        <v>-17.850483575974938</v>
      </c>
      <c r="AC124" s="3">
        <f t="shared" si="7"/>
        <v>116.88495143863744</v>
      </c>
      <c r="AD124" s="3">
        <f t="shared" si="8"/>
        <v>99.03446786266251</v>
      </c>
    </row>
    <row r="125" spans="3:30" customFormat="1" x14ac:dyDescent="0.25">
      <c r="C125" s="21"/>
      <c r="G125" s="21"/>
      <c r="K125" s="21"/>
      <c r="O125" s="21"/>
      <c r="S125" s="21"/>
      <c r="X125">
        <v>118</v>
      </c>
      <c r="Y125">
        <f t="shared" si="9"/>
        <v>118</v>
      </c>
      <c r="Z125" s="2">
        <f t="shared" si="10"/>
        <v>6.5555555555555445E-3</v>
      </c>
      <c r="AA125" s="3">
        <f t="shared" si="11"/>
        <v>287.19558595772816</v>
      </c>
      <c r="AB125" s="3">
        <f t="shared" si="6"/>
        <v>-20.340704312447151</v>
      </c>
      <c r="AC125" s="3">
        <f t="shared" si="7"/>
        <v>118.50700664876057</v>
      </c>
      <c r="AD125" s="3">
        <f t="shared" si="8"/>
        <v>98.166302336313407</v>
      </c>
    </row>
    <row r="126" spans="3:30" customFormat="1" x14ac:dyDescent="0.25">
      <c r="C126" s="21"/>
      <c r="G126" s="21"/>
      <c r="K126" s="21"/>
      <c r="O126" s="21"/>
      <c r="S126" s="21"/>
      <c r="X126">
        <v>119</v>
      </c>
      <c r="Y126">
        <f t="shared" si="9"/>
        <v>119</v>
      </c>
      <c r="Z126" s="2">
        <f t="shared" si="10"/>
        <v>6.6111111111110997E-3</v>
      </c>
      <c r="AA126" s="3">
        <f t="shared" si="11"/>
        <v>284.48678190372374</v>
      </c>
      <c r="AB126" s="3">
        <f t="shared" si="6"/>
        <v>-22.824729073340965</v>
      </c>
      <c r="AC126" s="3">
        <f t="shared" si="7"/>
        <v>120.09296347665533</v>
      </c>
      <c r="AD126" s="3">
        <f t="shared" si="8"/>
        <v>97.268234403314366</v>
      </c>
    </row>
    <row r="127" spans="3:30" customFormat="1" x14ac:dyDescent="0.25">
      <c r="C127" s="21"/>
      <c r="G127" s="21"/>
      <c r="K127" s="21"/>
      <c r="O127" s="21"/>
      <c r="S127" s="21"/>
      <c r="X127">
        <v>120</v>
      </c>
      <c r="Y127">
        <f t="shared" si="9"/>
        <v>120</v>
      </c>
      <c r="Z127" s="2">
        <f t="shared" si="10"/>
        <v>6.666666666666655E-3</v>
      </c>
      <c r="AA127" s="3">
        <f t="shared" si="11"/>
        <v>281.69132042006606</v>
      </c>
      <c r="AB127" s="3">
        <f t="shared" si="6"/>
        <v>-25.301801200650925</v>
      </c>
      <c r="AC127" s="3">
        <f t="shared" si="7"/>
        <v>121.64233882450841</v>
      </c>
      <c r="AD127" s="3">
        <f t="shared" si="8"/>
        <v>96.340537623857486</v>
      </c>
    </row>
    <row r="128" spans="3:30" customFormat="1" x14ac:dyDescent="0.25">
      <c r="C128" s="21"/>
      <c r="G128" s="21"/>
      <c r="K128" s="21"/>
      <c r="O128" s="21"/>
      <c r="S128" s="21"/>
      <c r="X128">
        <v>121</v>
      </c>
      <c r="Y128">
        <f t="shared" si="9"/>
        <v>121</v>
      </c>
      <c r="Z128" s="2">
        <f t="shared" si="10"/>
        <v>6.7222222222222102E-3</v>
      </c>
      <c r="AA128" s="3">
        <f t="shared" si="11"/>
        <v>278.81005303140341</v>
      </c>
      <c r="AB128" s="3">
        <f t="shared" si="6"/>
        <v>-27.771166154211119</v>
      </c>
      <c r="AC128" s="3">
        <f t="shared" si="7"/>
        <v>123.15466073757979</v>
      </c>
      <c r="AD128" s="3">
        <f t="shared" si="8"/>
        <v>95.383494583368673</v>
      </c>
    </row>
    <row r="129" spans="3:30" customFormat="1" x14ac:dyDescent="0.25">
      <c r="C129" s="21"/>
      <c r="G129" s="21"/>
      <c r="K129" s="21"/>
      <c r="O129" s="21"/>
      <c r="S129" s="21"/>
      <c r="X129">
        <v>122</v>
      </c>
      <c r="Y129">
        <f t="shared" si="9"/>
        <v>122</v>
      </c>
      <c r="Z129" s="2">
        <f t="shared" si="10"/>
        <v>6.7777777777777654E-3</v>
      </c>
      <c r="AA129" s="3">
        <f t="shared" si="11"/>
        <v>275.84385739969372</v>
      </c>
      <c r="AB129" s="3">
        <f t="shared" si="6"/>
        <v>-30.232071741535471</v>
      </c>
      <c r="AC129" s="3">
        <f t="shared" si="7"/>
        <v>124.62946854796454</v>
      </c>
      <c r="AD129" s="3">
        <f t="shared" si="8"/>
        <v>94.397396806429072</v>
      </c>
    </row>
    <row r="130" spans="3:30" customFormat="1" x14ac:dyDescent="0.25">
      <c r="C130" s="21"/>
      <c r="G130" s="21"/>
      <c r="K130" s="21"/>
      <c r="O130" s="21"/>
      <c r="S130" s="21"/>
      <c r="X130">
        <v>123</v>
      </c>
      <c r="Y130">
        <f t="shared" si="9"/>
        <v>123</v>
      </c>
      <c r="Z130" s="2">
        <f t="shared" si="10"/>
        <v>6.8333333333333206E-3</v>
      </c>
      <c r="AA130" s="3">
        <f t="shared" si="11"/>
        <v>272.79363705686063</v>
      </c>
      <c r="AB130" s="3">
        <f t="shared" si="6"/>
        <v>-32.683768346942635</v>
      </c>
      <c r="AC130" s="3">
        <f t="shared" si="7"/>
        <v>126.06631301491676</v>
      </c>
      <c r="AD130" s="3">
        <f t="shared" si="8"/>
        <v>93.382544667974116</v>
      </c>
    </row>
    <row r="131" spans="3:30" customFormat="1" x14ac:dyDescent="0.25">
      <c r="C131" s="21"/>
      <c r="G131" s="21"/>
      <c r="K131" s="21"/>
      <c r="O131" s="21"/>
      <c r="S131" s="21"/>
      <c r="X131">
        <v>124</v>
      </c>
      <c r="Y131">
        <f t="shared" si="9"/>
        <v>124</v>
      </c>
      <c r="Z131" s="2">
        <f t="shared" si="10"/>
        <v>6.8888888888888758E-3</v>
      </c>
      <c r="AA131" s="3">
        <f t="shared" si="11"/>
        <v>269.66032112956879</v>
      </c>
      <c r="AB131" s="3">
        <f t="shared" si="6"/>
        <v>-35.125509159896545</v>
      </c>
      <c r="AC131" s="3">
        <f t="shared" si="7"/>
        <v>127.46475646169284</v>
      </c>
      <c r="AD131" s="3">
        <f t="shared" si="8"/>
        <v>92.339247301796291</v>
      </c>
    </row>
    <row r="132" spans="3:30" customFormat="1" x14ac:dyDescent="0.25">
      <c r="C132" s="21"/>
      <c r="G132" s="21"/>
      <c r="K132" s="21"/>
      <c r="O132" s="21"/>
      <c r="S132" s="21"/>
      <c r="X132">
        <v>125</v>
      </c>
      <c r="Y132">
        <f t="shared" si="9"/>
        <v>125</v>
      </c>
      <c r="Z132" s="2">
        <f t="shared" si="10"/>
        <v>6.944444444444431E-3</v>
      </c>
      <c r="AA132" s="3">
        <f t="shared" si="11"/>
        <v>266.44486405620262</v>
      </c>
      <c r="AB132" s="3">
        <f t="shared" si="6"/>
        <v>-37.556550402491908</v>
      </c>
      <c r="AC132" s="3">
        <f t="shared" si="7"/>
        <v>128.82437290887188</v>
      </c>
      <c r="AD132" s="3">
        <f t="shared" si="8"/>
        <v>91.267822506379972</v>
      </c>
    </row>
    <row r="133" spans="3:30" customFormat="1" x14ac:dyDescent="0.25">
      <c r="C133" s="21"/>
      <c r="G133" s="21"/>
      <c r="K133" s="21"/>
      <c r="O133" s="21"/>
      <c r="S133" s="21"/>
      <c r="X133">
        <v>126</v>
      </c>
      <c r="Y133">
        <f t="shared" si="9"/>
        <v>126</v>
      </c>
      <c r="Z133" s="2">
        <f t="shared" si="10"/>
        <v>6.9999999999999863E-3</v>
      </c>
      <c r="AA133" s="3">
        <f t="shared" si="11"/>
        <v>263.14824529613554</v>
      </c>
      <c r="AB133" s="3">
        <f t="shared" si="6"/>
        <v>-39.976151556016255</v>
      </c>
      <c r="AC133" s="3">
        <f t="shared" si="7"/>
        <v>130.1447482041132</v>
      </c>
      <c r="AD133" s="3">
        <f t="shared" si="8"/>
        <v>90.168596648096951</v>
      </c>
    </row>
    <row r="134" spans="3:30" customFormat="1" x14ac:dyDescent="0.25">
      <c r="C134" s="21"/>
      <c r="G134" s="21"/>
      <c r="K134" s="21"/>
      <c r="O134" s="21"/>
      <c r="S134" s="21"/>
      <c r="X134">
        <v>127</v>
      </c>
      <c r="Y134">
        <f t="shared" si="9"/>
        <v>127</v>
      </c>
      <c r="Z134" s="2">
        <f t="shared" si="10"/>
        <v>7.0555555555555415E-3</v>
      </c>
      <c r="AA134" s="3">
        <f t="shared" si="11"/>
        <v>259.77146903137708</v>
      </c>
      <c r="AB134" s="3">
        <f t="shared" si="6"/>
        <v>-42.383575586518901</v>
      </c>
      <c r="AC134" s="3">
        <f t="shared" si="7"/>
        <v>131.42548014831098</v>
      </c>
      <c r="AD134" s="3">
        <f t="shared" si="8"/>
        <v>89.04190456179208</v>
      </c>
    </row>
    <row r="135" spans="3:30" customFormat="1" x14ac:dyDescent="0.25">
      <c r="C135" s="21"/>
      <c r="G135" s="21"/>
      <c r="K135" s="21"/>
      <c r="O135" s="21"/>
      <c r="S135" s="21"/>
      <c r="X135">
        <v>128</v>
      </c>
      <c r="Y135">
        <f t="shared" si="9"/>
        <v>128</v>
      </c>
      <c r="Z135" s="2">
        <f t="shared" si="10"/>
        <v>7.1111111111110967E-3</v>
      </c>
      <c r="AA135" s="3">
        <f t="shared" si="11"/>
        <v>256.31556386068888</v>
      </c>
      <c r="AB135" s="3">
        <f t="shared" ref="AB135:AB198" si="12">$E$9*SQRT(2)*SIN(2*PI()*$B$4*Z135 - E$7*SIGN(E$4))*100</f>
        <v>-44.778089169318982</v>
      </c>
      <c r="AC135" s="3">
        <f t="shared" ref="AC135:AC198" si="13">$I$9*SQRT(2)*SIN(2*PI()*$B$4*Z135 - $I$7*SIGN(I$4))*100</f>
        <v>132.6661786181084</v>
      </c>
      <c r="AD135" s="3">
        <f t="shared" ref="AD135:AD198" si="14">AB135+AC135</f>
        <v>87.88808944878943</v>
      </c>
    </row>
    <row r="136" spans="3:30" customFormat="1" x14ac:dyDescent="0.25">
      <c r="C136" s="21"/>
      <c r="G136" s="21"/>
      <c r="K136" s="21"/>
      <c r="O136" s="21"/>
      <c r="S136" s="21"/>
      <c r="X136">
        <v>129</v>
      </c>
      <c r="Y136">
        <f t="shared" ref="Y136:Y199" si="15">X136*$B$5</f>
        <v>129</v>
      </c>
      <c r="Z136" s="2">
        <f t="shared" ref="Z136:Z199" si="16">Z135+$Z$4</f>
        <v>7.1666666666666519E-3</v>
      </c>
      <c r="AA136" s="3">
        <f t="shared" ref="AA136:AA199" si="17">$B$3*SQRT(2)*SIN(2*PI()*$B$4*Z136)</f>
        <v>252.78158248626411</v>
      </c>
      <c r="AB136" s="3">
        <f t="shared" si="12"/>
        <v>-47.158962912382997</v>
      </c>
      <c r="AC136" s="3">
        <f t="shared" si="13"/>
        <v>133.86646568473265</v>
      </c>
      <c r="AD136" s="3">
        <f t="shared" si="14"/>
        <v>86.707502772349642</v>
      </c>
    </row>
    <row r="137" spans="3:30" customFormat="1" x14ac:dyDescent="0.25">
      <c r="C137" s="21"/>
      <c r="G137" s="21"/>
      <c r="K137" s="21"/>
      <c r="O137" s="21"/>
      <c r="S137" s="21"/>
      <c r="X137">
        <v>130</v>
      </c>
      <c r="Y137">
        <f t="shared" si="15"/>
        <v>130</v>
      </c>
      <c r="Z137" s="2">
        <f t="shared" si="16"/>
        <v>7.2222222222222071E-3</v>
      </c>
      <c r="AA137" s="3">
        <f t="shared" si="17"/>
        <v>249.17060139306386</v>
      </c>
      <c r="AB137" s="3">
        <f t="shared" si="12"/>
        <v>-49.525471578504771</v>
      </c>
      <c r="AC137" s="3">
        <f t="shared" si="13"/>
        <v>135.02597572911571</v>
      </c>
      <c r="AD137" s="3">
        <f t="shared" si="14"/>
        <v>85.500504150610936</v>
      </c>
    </row>
    <row r="138" spans="3:30" customFormat="1" x14ac:dyDescent="0.25">
      <c r="C138" s="21"/>
      <c r="G138" s="21"/>
      <c r="K138" s="21"/>
      <c r="O138" s="21"/>
      <c r="S138" s="21"/>
      <c r="X138">
        <v>131</v>
      </c>
      <c r="Y138">
        <f t="shared" si="15"/>
        <v>131</v>
      </c>
      <c r="Z138" s="2">
        <f t="shared" si="16"/>
        <v>7.2777777777777624E-3</v>
      </c>
      <c r="AA138" s="3">
        <f t="shared" si="17"/>
        <v>245.48372052090937</v>
      </c>
      <c r="AB138" s="3">
        <f t="shared" si="12"/>
        <v>-51.876894306219768</v>
      </c>
      <c r="AC138" s="3">
        <f t="shared" si="13"/>
        <v>136.14435555326574</v>
      </c>
      <c r="AD138" s="3">
        <f t="shared" si="14"/>
        <v>84.267461247045972</v>
      </c>
    </row>
    <row r="139" spans="3:30" customFormat="1" x14ac:dyDescent="0.25">
      <c r="C139" s="21"/>
      <c r="G139" s="21"/>
      <c r="K139" s="21"/>
      <c r="O139" s="21"/>
      <c r="S139" s="21"/>
      <c r="X139">
        <v>132</v>
      </c>
      <c r="Y139">
        <f t="shared" si="15"/>
        <v>132</v>
      </c>
      <c r="Z139" s="2">
        <f t="shared" si="16"/>
        <v>7.3333333333333176E-3</v>
      </c>
      <c r="AA139" s="3">
        <f t="shared" si="17"/>
        <v>241.72206292943014</v>
      </c>
      <c r="AB139" s="3">
        <f t="shared" si="12"/>
        <v>-54.212514829386279</v>
      </c>
      <c r="AC139" s="3">
        <f t="shared" si="13"/>
        <v>137.22126448785423</v>
      </c>
      <c r="AD139" s="3">
        <f t="shared" si="14"/>
        <v>83.008749658467949</v>
      </c>
    </row>
    <row r="140" spans="3:30" customFormat="1" x14ac:dyDescent="0.25">
      <c r="C140" s="21"/>
      <c r="G140" s="21"/>
      <c r="K140" s="21"/>
      <c r="O140" s="21"/>
      <c r="S140" s="21"/>
      <c r="X140">
        <v>133</v>
      </c>
      <c r="Y140">
        <f t="shared" si="15"/>
        <v>133</v>
      </c>
      <c r="Z140" s="2">
        <f t="shared" si="16"/>
        <v>7.3888888888888728E-3</v>
      </c>
      <c r="AA140" s="3">
        <f t="shared" si="17"/>
        <v>237.88677445596835</v>
      </c>
      <c r="AB140" s="3">
        <f t="shared" si="12"/>
        <v>-56.531621695367342</v>
      </c>
      <c r="AC140" s="3">
        <f t="shared" si="13"/>
        <v>138.25637449598747</v>
      </c>
      <c r="AD140" s="3">
        <f t="shared" si="14"/>
        <v>81.724752800620138</v>
      </c>
    </row>
    <row r="141" spans="3:30" customFormat="1" x14ac:dyDescent="0.25">
      <c r="C141" s="21"/>
      <c r="G141" s="21"/>
      <c r="K141" s="21"/>
      <c r="O141" s="21"/>
      <c r="S141" s="21"/>
      <c r="X141">
        <v>134</v>
      </c>
      <c r="Y141">
        <f t="shared" si="15"/>
        <v>134</v>
      </c>
      <c r="Z141" s="2">
        <f t="shared" si="16"/>
        <v>7.444444444444428E-3</v>
      </c>
      <c r="AA141" s="3">
        <f t="shared" si="17"/>
        <v>233.97902336654639</v>
      </c>
      <c r="AB141" s="3">
        <f t="shared" si="12"/>
        <v>-58.833508481745866</v>
      </c>
      <c r="AC141" s="3">
        <f t="shared" si="13"/>
        <v>139.24937027312967</v>
      </c>
      <c r="AD141" s="3">
        <f t="shared" si="14"/>
        <v>80.415861791383804</v>
      </c>
    </row>
    <row r="142" spans="3:30" customFormat="1" x14ac:dyDescent="0.25">
      <c r="C142" s="21"/>
      <c r="G142" s="21"/>
      <c r="K142" s="21"/>
      <c r="O142" s="21"/>
      <c r="S142" s="21"/>
      <c r="X142">
        <v>135</v>
      </c>
      <c r="Y142">
        <f t="shared" si="15"/>
        <v>135</v>
      </c>
      <c r="Z142" s="2">
        <f t="shared" si="16"/>
        <v>7.4999999999999832E-3</v>
      </c>
      <c r="AA142" s="3">
        <f t="shared" si="17"/>
        <v>230.00000000000125</v>
      </c>
      <c r="AB142" s="3">
        <f t="shared" si="12"/>
        <v>-61.117474011507866</v>
      </c>
      <c r="AC142" s="3">
        <f t="shared" si="13"/>
        <v>140.19994934314772</v>
      </c>
      <c r="AD142" s="3">
        <f t="shared" si="14"/>
        <v>79.082475331639856</v>
      </c>
    </row>
    <row r="143" spans="3:30" customFormat="1" x14ac:dyDescent="0.25">
      <c r="C143" s="21"/>
      <c r="G143" s="21"/>
      <c r="K143" s="21"/>
      <c r="O143" s="21"/>
      <c r="S143" s="21"/>
      <c r="X143">
        <v>136</v>
      </c>
      <c r="Y143">
        <f t="shared" si="15"/>
        <v>136</v>
      </c>
      <c r="Z143" s="2">
        <f t="shared" si="16"/>
        <v>7.5555555555555385E-3</v>
      </c>
      <c r="AA143" s="3">
        <f t="shared" si="17"/>
        <v>225.95091640539601</v>
      </c>
      <c r="AB143" s="3">
        <f t="shared" si="12"/>
        <v>-63.382822566627752</v>
      </c>
      <c r="AC143" s="3">
        <f t="shared" si="13"/>
        <v>141.10782215044847</v>
      </c>
      <c r="AD143" s="3">
        <f t="shared" si="14"/>
        <v>77.724999583820718</v>
      </c>
    </row>
    <row r="144" spans="3:30" customFormat="1" x14ac:dyDescent="0.25">
      <c r="C144" s="21"/>
      <c r="G144" s="21"/>
      <c r="K144" s="21"/>
      <c r="O144" s="21"/>
      <c r="S144" s="21"/>
      <c r="X144">
        <v>137</v>
      </c>
      <c r="Y144">
        <f t="shared" si="15"/>
        <v>137</v>
      </c>
      <c r="Z144" s="2">
        <f t="shared" si="16"/>
        <v>7.6111111111110937E-3</v>
      </c>
      <c r="AA144" s="3">
        <f t="shared" si="17"/>
        <v>221.83300597281809</v>
      </c>
      <c r="AB144" s="3">
        <f t="shared" si="12"/>
        <v>-65.628864099990594</v>
      </c>
      <c r="AC144" s="3">
        <f t="shared" si="13"/>
        <v>141.97271214818002</v>
      </c>
      <c r="AD144" s="3">
        <f t="shared" si="14"/>
        <v>76.343848048189429</v>
      </c>
    </row>
    <row r="145" spans="3:30" customFormat="1" x14ac:dyDescent="0.25">
      <c r="C145" s="21"/>
      <c r="G145" s="21"/>
      <c r="K145" s="21"/>
      <c r="O145" s="21"/>
      <c r="S145" s="21"/>
      <c r="X145">
        <v>138</v>
      </c>
      <c r="Y145">
        <f t="shared" si="15"/>
        <v>138</v>
      </c>
      <c r="Z145" s="2">
        <f t="shared" si="16"/>
        <v>7.6666666666666489E-3</v>
      </c>
      <c r="AA145" s="3">
        <f t="shared" si="17"/>
        <v>217.64752305767627</v>
      </c>
      <c r="AB145" s="3">
        <f t="shared" si="12"/>
        <v>-67.854914445587497</v>
      </c>
      <c r="AC145" s="3">
        <f t="shared" si="13"/>
        <v>142.79435588247068</v>
      </c>
      <c r="AD145" s="3">
        <f t="shared" si="14"/>
        <v>74.939441436883186</v>
      </c>
    </row>
    <row r="146" spans="3:30" customFormat="1" x14ac:dyDescent="0.25">
      <c r="C146" s="21"/>
      <c r="G146" s="21"/>
      <c r="K146" s="21"/>
      <c r="O146" s="21"/>
      <c r="S146" s="21"/>
      <c r="X146">
        <v>139</v>
      </c>
      <c r="Y146">
        <f t="shared" si="15"/>
        <v>139</v>
      </c>
      <c r="Z146" s="2">
        <f t="shared" si="16"/>
        <v>7.7222222222222041E-3</v>
      </c>
      <c r="AA146" s="3">
        <f t="shared" si="17"/>
        <v>213.39574259861217</v>
      </c>
      <c r="AB146" s="3">
        <f t="shared" si="12"/>
        <v>-70.060295526918964</v>
      </c>
      <c r="AC146" s="3">
        <f t="shared" si="13"/>
        <v>143.57250307267955</v>
      </c>
      <c r="AD146" s="3">
        <f t="shared" si="14"/>
        <v>73.512207545760589</v>
      </c>
    </row>
    <row r="147" spans="3:30" customFormat="1" x14ac:dyDescent="0.25">
      <c r="C147" s="21"/>
      <c r="G147" s="21"/>
      <c r="K147" s="21"/>
      <c r="O147" s="21"/>
      <c r="S147" s="21"/>
      <c r="X147">
        <v>140</v>
      </c>
      <c r="Y147">
        <f t="shared" si="15"/>
        <v>140</v>
      </c>
      <c r="Z147" s="2">
        <f t="shared" si="16"/>
        <v>7.7777777777777593E-3</v>
      </c>
      <c r="AA147" s="3">
        <f t="shared" si="17"/>
        <v>209.07895972914159</v>
      </c>
      <c r="AB147" s="3">
        <f t="shared" si="12"/>
        <v>-72.244335563543601</v>
      </c>
      <c r="AC147" s="3">
        <f t="shared" si="13"/>
        <v>144.30691668763441</v>
      </c>
      <c r="AD147" s="3">
        <f t="shared" si="14"/>
        <v>72.062581124090812</v>
      </c>
    </row>
    <row r="148" spans="3:30" customFormat="1" x14ac:dyDescent="0.25">
      <c r="C148" s="21"/>
      <c r="G148" s="21"/>
      <c r="K148" s="21"/>
      <c r="O148" s="21"/>
      <c r="S148" s="21"/>
      <c r="X148">
        <v>141</v>
      </c>
      <c r="Y148">
        <f t="shared" si="15"/>
        <v>141</v>
      </c>
      <c r="Z148" s="2">
        <f t="shared" si="16"/>
        <v>7.8333333333333154E-3</v>
      </c>
      <c r="AA148" s="3">
        <f t="shared" si="17"/>
        <v>204.69848938314405</v>
      </c>
      <c r="AB148" s="3">
        <f t="shared" si="12"/>
        <v>-74.406369275709039</v>
      </c>
      <c r="AC148" s="3">
        <f t="shared" si="13"/>
        <v>144.99737301783375</v>
      </c>
      <c r="AD148" s="3">
        <f t="shared" si="14"/>
        <v>70.591003742124713</v>
      </c>
    </row>
    <row r="149" spans="3:30" customFormat="1" x14ac:dyDescent="0.25">
      <c r="C149" s="21"/>
      <c r="G149" s="21"/>
      <c r="K149" s="21"/>
      <c r="O149" s="21"/>
      <c r="S149" s="21"/>
      <c r="X149">
        <v>142</v>
      </c>
      <c r="Y149">
        <f t="shared" si="15"/>
        <v>142</v>
      </c>
      <c r="Z149" s="2">
        <f t="shared" si="16"/>
        <v>7.8888888888888706E-3</v>
      </c>
      <c r="AA149" s="3">
        <f t="shared" si="17"/>
        <v>200.25566589432168</v>
      </c>
      <c r="AB149" s="3">
        <f t="shared" si="12"/>
        <v>-76.545738087002363</v>
      </c>
      <c r="AC149" s="3">
        <f t="shared" si="13"/>
        <v>145.64366174359077</v>
      </c>
      <c r="AD149" s="3">
        <f t="shared" si="14"/>
        <v>69.097923656588407</v>
      </c>
    </row>
    <row r="150" spans="3:30" customFormat="1" x14ac:dyDescent="0.25">
      <c r="C150" s="21"/>
      <c r="G150" s="21"/>
      <c r="K150" s="21"/>
      <c r="O150" s="21"/>
      <c r="S150" s="21"/>
      <c r="X150">
        <v>143</v>
      </c>
      <c r="Y150">
        <f t="shared" si="15"/>
        <v>143</v>
      </c>
      <c r="Z150" s="2">
        <f t="shared" si="16"/>
        <v>7.9444444444444259E-3</v>
      </c>
      <c r="AA150" s="3">
        <f t="shared" si="17"/>
        <v>195.75184258974761</v>
      </c>
      <c r="AB150" s="3">
        <f t="shared" si="12"/>
        <v>-78.661790324959242</v>
      </c>
      <c r="AC150" s="3">
        <f t="shared" si="13"/>
        <v>146.24558599909884</v>
      </c>
      <c r="AD150" s="3">
        <f t="shared" si="14"/>
        <v>67.583795674139594</v>
      </c>
    </row>
    <row r="151" spans="3:30" customFormat="1" x14ac:dyDescent="0.25">
      <c r="C151" s="21"/>
      <c r="G151" s="21"/>
      <c r="K151" s="21"/>
      <c r="O151" s="21"/>
      <c r="S151" s="21"/>
      <c r="X151">
        <v>144</v>
      </c>
      <c r="Y151">
        <f t="shared" si="15"/>
        <v>144</v>
      </c>
      <c r="Z151" s="2">
        <f t="shared" si="16"/>
        <v>7.9999999999999811E-3</v>
      </c>
      <c r="AA151" s="3">
        <f t="shared" si="17"/>
        <v>191.18839137763013</v>
      </c>
      <c r="AB151" s="3">
        <f t="shared" si="12"/>
        <v>-80.753881419569183</v>
      </c>
      <c r="AC151" s="3">
        <f t="shared" si="13"/>
        <v>146.8029624323988</v>
      </c>
      <c r="AD151" s="3">
        <f t="shared" si="14"/>
        <v>66.049081012829618</v>
      </c>
    </row>
    <row r="152" spans="3:30" customFormat="1" x14ac:dyDescent="0.25">
      <c r="C152" s="21"/>
      <c r="G152" s="21"/>
      <c r="K152" s="21"/>
      <c r="O152" s="21"/>
      <c r="S152" s="21"/>
      <c r="X152">
        <v>145</v>
      </c>
      <c r="Y152">
        <f t="shared" si="15"/>
        <v>145</v>
      </c>
      <c r="Z152" s="2">
        <f t="shared" si="16"/>
        <v>8.0555555555555363E-3</v>
      </c>
      <c r="AA152" s="3">
        <f t="shared" si="17"/>
        <v>186.56670232941548</v>
      </c>
      <c r="AB152" s="3">
        <f t="shared" si="12"/>
        <v>-82.821374099618325</v>
      </c>
      <c r="AC152" s="3">
        <f t="shared" si="13"/>
        <v>147.31562126122961</v>
      </c>
      <c r="AD152" s="3">
        <f t="shared" si="14"/>
        <v>64.494247161611284</v>
      </c>
    </row>
    <row r="153" spans="3:30" customFormat="1" x14ac:dyDescent="0.25">
      <c r="C153" s="21"/>
      <c r="G153" s="21"/>
      <c r="K153" s="21"/>
      <c r="O153" s="21"/>
      <c r="S153" s="21"/>
      <c r="X153">
        <v>146</v>
      </c>
      <c r="Y153">
        <f t="shared" si="15"/>
        <v>146</v>
      </c>
      <c r="Z153" s="2">
        <f t="shared" si="16"/>
        <v>8.1111111111110915E-3</v>
      </c>
      <c r="AA153" s="3">
        <f t="shared" si="17"/>
        <v>181.8881832563591</v>
      </c>
      <c r="AB153" s="3">
        <f t="shared" si="12"/>
        <v>-84.863638586808065</v>
      </c>
      <c r="AC153" s="3">
        <f t="shared" si="13"/>
        <v>147.78340632474576</v>
      </c>
      <c r="AD153" s="3">
        <f t="shared" si="14"/>
        <v>62.91976773793769</v>
      </c>
    </row>
    <row r="154" spans="3:30" customFormat="1" x14ac:dyDescent="0.25">
      <c r="C154" s="21"/>
      <c r="G154" s="21"/>
      <c r="K154" s="21"/>
      <c r="O154" s="21"/>
      <c r="S154" s="21"/>
      <c r="X154">
        <v>147</v>
      </c>
      <c r="Y154">
        <f t="shared" si="15"/>
        <v>147</v>
      </c>
      <c r="Z154" s="2">
        <f t="shared" si="16"/>
        <v>8.1666666666666467E-3</v>
      </c>
      <c r="AA154" s="3">
        <f t="shared" si="17"/>
        <v>177.15425928069229</v>
      </c>
      <c r="AB154" s="3">
        <f t="shared" si="12"/>
        <v>-86.880052787591779</v>
      </c>
      <c r="AC154" s="3">
        <f t="shared" si="13"/>
        <v>148.20617513108542</v>
      </c>
      <c r="AD154" s="3">
        <f t="shared" si="14"/>
        <v>61.326122343493637</v>
      </c>
    </row>
    <row r="155" spans="3:30" customFormat="1" x14ac:dyDescent="0.25">
      <c r="C155" s="21"/>
      <c r="G155" s="21"/>
      <c r="K155" s="21"/>
      <c r="O155" s="21"/>
      <c r="S155" s="21"/>
      <c r="X155">
        <v>148</v>
      </c>
      <c r="Y155">
        <f t="shared" si="15"/>
        <v>148</v>
      </c>
      <c r="Z155" s="2">
        <f t="shared" si="16"/>
        <v>8.222222222222202E-3</v>
      </c>
      <c r="AA155" s="3">
        <f t="shared" si="17"/>
        <v>172.36637240151688</v>
      </c>
      <c r="AB155" s="3">
        <f t="shared" si="12"/>
        <v>-88.870002482670373</v>
      </c>
      <c r="AC155" s="3">
        <f t="shared" si="13"/>
        <v>148.5837989007747</v>
      </c>
      <c r="AD155" s="3">
        <f t="shared" si="14"/>
        <v>59.713796418104323</v>
      </c>
    </row>
    <row r="156" spans="3:30" customFormat="1" x14ac:dyDescent="0.25">
      <c r="C156" s="21"/>
      <c r="G156" s="21"/>
      <c r="K156" s="21"/>
      <c r="O156" s="21"/>
      <c r="S156" s="21"/>
      <c r="X156">
        <v>149</v>
      </c>
      <c r="Y156">
        <f t="shared" si="15"/>
        <v>149</v>
      </c>
      <c r="Z156" s="2">
        <f t="shared" si="16"/>
        <v>8.2777777777777572E-3</v>
      </c>
      <c r="AA156" s="3">
        <f t="shared" si="17"/>
        <v>167.52598105555739</v>
      </c>
      <c r="AB156" s="3">
        <f t="shared" si="12"/>
        <v>-90.832881514089706</v>
      </c>
      <c r="AC156" s="3">
        <f t="shared" si="13"/>
        <v>148.91616260595521</v>
      </c>
      <c r="AD156" s="3">
        <f t="shared" si="14"/>
        <v>58.083281091865501</v>
      </c>
    </row>
    <row r="157" spans="3:30" customFormat="1" x14ac:dyDescent="0.25">
      <c r="C157" s="21"/>
      <c r="G157" s="21"/>
      <c r="K157" s="21"/>
      <c r="O157" s="21"/>
      <c r="S157" s="21"/>
      <c r="X157">
        <v>150</v>
      </c>
      <c r="Y157">
        <f t="shared" si="15"/>
        <v>150</v>
      </c>
      <c r="Z157" s="2">
        <f t="shared" si="16"/>
        <v>8.3333333333333124E-3</v>
      </c>
      <c r="AA157" s="3">
        <f t="shared" si="17"/>
        <v>162.63455967290781</v>
      </c>
      <c r="AB157" s="3">
        <f t="shared" si="12"/>
        <v>-92.768091969881951</v>
      </c>
      <c r="AC157" s="3">
        <f t="shared" si="13"/>
        <v>149.20316500542268</v>
      </c>
      <c r="AD157" s="3">
        <f t="shared" si="14"/>
        <v>56.435073035540725</v>
      </c>
    </row>
    <row r="158" spans="3:30" customFormat="1" x14ac:dyDescent="0.25">
      <c r="C158" s="21"/>
      <c r="G158" s="21"/>
      <c r="K158" s="21"/>
      <c r="O158" s="21"/>
      <c r="S158" s="21"/>
      <c r="X158">
        <v>151</v>
      </c>
      <c r="Y158">
        <f t="shared" si="15"/>
        <v>151</v>
      </c>
      <c r="Z158" s="2">
        <f t="shared" si="16"/>
        <v>8.3888888888888676E-3</v>
      </c>
      <c r="AA158" s="3">
        <f t="shared" si="17"/>
        <v>157.69359822790548</v>
      </c>
      <c r="AB158" s="3">
        <f t="shared" si="12"/>
        <v>-94.675044366195493</v>
      </c>
      <c r="AC158" s="3">
        <f t="shared" si="13"/>
        <v>149.44471867546599</v>
      </c>
      <c r="AD158" s="3">
        <f t="shared" si="14"/>
        <v>54.769674309270499</v>
      </c>
    </row>
    <row r="159" spans="3:30" customFormat="1" x14ac:dyDescent="0.25">
      <c r="C159" s="21"/>
      <c r="G159" s="21"/>
      <c r="K159" s="21"/>
      <c r="O159" s="21"/>
      <c r="S159" s="21"/>
      <c r="X159">
        <v>152</v>
      </c>
      <c r="Y159">
        <f t="shared" si="15"/>
        <v>152</v>
      </c>
      <c r="Z159" s="2">
        <f t="shared" si="16"/>
        <v>8.4444444444444228E-3</v>
      </c>
      <c r="AA159" s="3">
        <f t="shared" si="17"/>
        <v>152.7046017852706</v>
      </c>
      <c r="AB159" s="3">
        <f t="shared" si="12"/>
        <v>-96.553157826857401</v>
      </c>
      <c r="AC159" s="3">
        <f t="shared" si="13"/>
        <v>149.64075003649725</v>
      </c>
      <c r="AD159" s="3">
        <f t="shared" si="14"/>
        <v>53.087592209639851</v>
      </c>
    </row>
    <row r="160" spans="3:30" customFormat="1" x14ac:dyDescent="0.25">
      <c r="C160" s="21"/>
      <c r="G160" s="21"/>
      <c r="K160" s="21"/>
      <c r="O160" s="21"/>
      <c r="S160" s="21"/>
      <c r="X160">
        <v>153</v>
      </c>
      <c r="Y160">
        <f t="shared" si="15"/>
        <v>153</v>
      </c>
      <c r="Z160" s="2">
        <f t="shared" si="16"/>
        <v>8.4999999999999781E-3</v>
      </c>
      <c r="AA160" s="3">
        <f t="shared" si="17"/>
        <v>147.66909004164938</v>
      </c>
      <c r="AB160" s="3">
        <f t="shared" si="12"/>
        <v>-98.40186026031374</v>
      </c>
      <c r="AC160" s="3">
        <f t="shared" si="13"/>
        <v>149.79119937546491</v>
      </c>
      <c r="AD160" s="3">
        <f t="shared" si="14"/>
        <v>51.389339115151174</v>
      </c>
    </row>
    <row r="161" spans="3:30" customFormat="1" x14ac:dyDescent="0.25">
      <c r="C161" s="21"/>
      <c r="G161" s="21"/>
      <c r="K161" s="21"/>
      <c r="O161" s="21"/>
      <c r="S161" s="21"/>
      <c r="X161">
        <v>154</v>
      </c>
      <c r="Y161">
        <f t="shared" si="15"/>
        <v>154</v>
      </c>
      <c r="Z161" s="2">
        <f t="shared" si="16"/>
        <v>8.5555555555555333E-3</v>
      </c>
      <c r="AA161" s="3">
        <f t="shared" si="17"/>
        <v>142.58859686269886</v>
      </c>
      <c r="AB161" s="3">
        <f t="shared" si="12"/>
        <v>-100.22058853389457</v>
      </c>
      <c r="AC161" s="3">
        <f t="shared" si="13"/>
        <v>149.89602086404287</v>
      </c>
      <c r="AD161" s="3">
        <f t="shared" si="14"/>
        <v>49.675432330148297</v>
      </c>
    </row>
    <row r="162" spans="3:30" customFormat="1" x14ac:dyDescent="0.25">
      <c r="C162" s="21"/>
      <c r="G162" s="21"/>
      <c r="K162" s="21"/>
      <c r="O162" s="21"/>
      <c r="S162" s="21"/>
      <c r="X162">
        <v>155</v>
      </c>
      <c r="Y162">
        <f t="shared" si="15"/>
        <v>155</v>
      </c>
      <c r="Z162" s="2">
        <f t="shared" si="16"/>
        <v>8.6111111111110885E-3</v>
      </c>
      <c r="AA162" s="3">
        <f t="shared" si="17"/>
        <v>137.46466981585723</v>
      </c>
      <c r="AB162" s="3">
        <f t="shared" si="12"/>
        <v>-102.00878864534934</v>
      </c>
      <c r="AC162" s="3">
        <f t="shared" si="13"/>
        <v>149.95518257259027</v>
      </c>
      <c r="AD162" s="3">
        <f t="shared" si="14"/>
        <v>47.946393927240933</v>
      </c>
    </row>
    <row r="163" spans="3:30" customFormat="1" x14ac:dyDescent="0.25">
      <c r="C163" s="21"/>
      <c r="G163" s="21"/>
      <c r="K163" s="21"/>
      <c r="O163" s="21"/>
      <c r="S163" s="21"/>
      <c r="X163">
        <v>156</v>
      </c>
      <c r="Y163">
        <f t="shared" si="15"/>
        <v>156</v>
      </c>
      <c r="Z163" s="2">
        <f t="shared" si="16"/>
        <v>8.6666666666666437E-3</v>
      </c>
      <c r="AA163" s="3">
        <f t="shared" si="17"/>
        <v>132.29886969893954</v>
      </c>
      <c r="AB163" s="3">
        <f t="shared" si="12"/>
        <v>-103.76591589160142</v>
      </c>
      <c r="AC163" s="3">
        <f t="shared" si="13"/>
        <v>149.96866647987761</v>
      </c>
      <c r="AD163" s="3">
        <f t="shared" si="14"/>
        <v>46.202750588276189</v>
      </c>
    </row>
    <row r="164" spans="3:30" customFormat="1" x14ac:dyDescent="0.25">
      <c r="C164" s="21"/>
      <c r="G164" s="21"/>
      <c r="K164" s="21"/>
      <c r="O164" s="21"/>
      <c r="S164" s="21"/>
      <c r="X164">
        <v>157</v>
      </c>
      <c r="Y164">
        <f t="shared" si="15"/>
        <v>157</v>
      </c>
      <c r="Z164" s="2">
        <f t="shared" si="16"/>
        <v>8.7222222222221989E-3</v>
      </c>
      <c r="AA164" s="3">
        <f t="shared" si="17"/>
        <v>127.09277006470347</v>
      </c>
      <c r="AB164" s="3">
        <f t="shared" si="12"/>
        <v>-105.49143503466996</v>
      </c>
      <c r="AC164" s="3">
        <f t="shared" si="13"/>
        <v>149.93646847857607</v>
      </c>
      <c r="AD164" s="3">
        <f t="shared" si="14"/>
        <v>44.445033443906112</v>
      </c>
    </row>
    <row r="165" spans="3:30" customFormat="1" x14ac:dyDescent="0.25">
      <c r="C165" s="21"/>
      <c r="G165" s="21"/>
      <c r="K165" s="21"/>
      <c r="O165" s="21"/>
      <c r="S165" s="21"/>
      <c r="X165">
        <v>158</v>
      </c>
      <c r="Y165">
        <f t="shared" si="15"/>
        <v>158</v>
      </c>
      <c r="Z165" s="2">
        <f t="shared" si="16"/>
        <v>8.7777777777777542E-3</v>
      </c>
      <c r="AA165" s="3">
        <f t="shared" si="17"/>
        <v>121.84795674153051</v>
      </c>
      <c r="AB165" s="3">
        <f t="shared" si="12"/>
        <v>-107.18482046470841</v>
      </c>
      <c r="AC165" s="3">
        <f t="shared" si="13"/>
        <v>149.85859837650878</v>
      </c>
      <c r="AD165" s="3">
        <f t="shared" si="14"/>
        <v>42.673777911800371</v>
      </c>
    </row>
    <row r="166" spans="3:30" customFormat="1" x14ac:dyDescent="0.25">
      <c r="C166" s="21"/>
      <c r="G166" s="21"/>
      <c r="K166" s="21"/>
      <c r="O166" s="21"/>
      <c r="S166" s="21"/>
      <c r="X166">
        <v>159</v>
      </c>
      <c r="Y166">
        <f t="shared" si="15"/>
        <v>159</v>
      </c>
      <c r="Z166" s="2">
        <f t="shared" si="16"/>
        <v>8.8333333333333094E-3</v>
      </c>
      <c r="AA166" s="3">
        <f t="shared" si="17"/>
        <v>116.56602735036644</v>
      </c>
      <c r="AB166" s="3">
        <f t="shared" si="12"/>
        <v>-108.84555636011063</v>
      </c>
      <c r="AC166" s="3">
        <f t="shared" si="13"/>
        <v>149.73507989366317</v>
      </c>
      <c r="AD166" s="3">
        <f t="shared" si="14"/>
        <v>40.889523533552534</v>
      </c>
    </row>
    <row r="167" spans="3:30" customFormat="1" x14ac:dyDescent="0.25">
      <c r="C167" s="21"/>
      <c r="G167" s="21"/>
      <c r="K167" s="21"/>
      <c r="O167" s="21"/>
      <c r="S167" s="21"/>
      <c r="X167">
        <v>160</v>
      </c>
      <c r="Y167">
        <f t="shared" si="15"/>
        <v>160</v>
      </c>
      <c r="Z167" s="2">
        <f t="shared" si="16"/>
        <v>8.8888888888888646E-3</v>
      </c>
      <c r="AA167" s="3">
        <f t="shared" si="17"/>
        <v>111.24859081807098</v>
      </c>
      <c r="AB167" s="3">
        <f t="shared" si="12"/>
        <v>-110.47313684463505</v>
      </c>
      <c r="AC167" s="3">
        <f t="shared" si="13"/>
        <v>149.56595065496566</v>
      </c>
      <c r="AD167" s="3">
        <f t="shared" si="14"/>
        <v>39.092813810330611</v>
      </c>
    </row>
    <row r="168" spans="3:30" customFormat="1" x14ac:dyDescent="0.25">
      <c r="C168" s="21"/>
      <c r="G168" s="21"/>
      <c r="K168" s="21"/>
      <c r="O168" s="21"/>
      <c r="S168" s="21"/>
      <c r="X168">
        <v>161</v>
      </c>
      <c r="Y168">
        <f t="shared" si="15"/>
        <v>161</v>
      </c>
      <c r="Z168" s="2">
        <f t="shared" si="16"/>
        <v>8.9444444444444198E-3</v>
      </c>
      <c r="AA168" s="3">
        <f t="shared" si="17"/>
        <v>105.89726688732304</v>
      </c>
      <c r="AB168" s="3">
        <f t="shared" si="12"/>
        <v>-112.06706614149915</v>
      </c>
      <c r="AC168" s="3">
        <f t="shared" si="13"/>
        <v>149.35126217882072</v>
      </c>
      <c r="AD168" s="3">
        <f t="shared" si="14"/>
        <v>37.284196037321564</v>
      </c>
    </row>
    <row r="169" spans="3:30" customFormat="1" x14ac:dyDescent="0.25">
      <c r="C169" s="21"/>
      <c r="G169" s="21"/>
      <c r="K169" s="21"/>
      <c r="O169" s="21"/>
      <c r="S169" s="21"/>
      <c r="X169">
        <v>162</v>
      </c>
      <c r="Y169">
        <f t="shared" si="15"/>
        <v>162</v>
      </c>
      <c r="Z169" s="2">
        <f t="shared" si="16"/>
        <v>8.999999999999975E-3</v>
      </c>
      <c r="AA169" s="3">
        <f t="shared" si="17"/>
        <v>100.51368562323123</v>
      </c>
      <c r="AB169" s="3">
        <f t="shared" si="12"/>
        <v>-113.62685872439866</v>
      </c>
      <c r="AC169" s="3">
        <f t="shared" si="13"/>
        <v>149.091079861418</v>
      </c>
      <c r="AD169" s="3">
        <f t="shared" si="14"/>
        <v>35.464221137019337</v>
      </c>
    </row>
    <row r="170" spans="3:30" customFormat="1" x14ac:dyDescent="0.25">
      <c r="C170" s="21"/>
      <c r="G170" s="21"/>
      <c r="K170" s="21"/>
      <c r="O170" s="21"/>
      <c r="S170" s="21"/>
      <c r="X170">
        <v>163</v>
      </c>
      <c r="Y170">
        <f t="shared" si="15"/>
        <v>163</v>
      </c>
      <c r="Z170" s="2">
        <f t="shared" si="16"/>
        <v>9.0555555555555303E-3</v>
      </c>
      <c r="AA170" s="3">
        <f t="shared" si="17"/>
        <v>95.099486916800771</v>
      </c>
      <c r="AB170" s="3">
        <f t="shared" si="12"/>
        <v>-115.15203946540255</v>
      </c>
      <c r="AC170" s="3">
        <f t="shared" si="13"/>
        <v>148.78548295681173</v>
      </c>
      <c r="AD170" s="3">
        <f t="shared" si="14"/>
        <v>33.633443491409182</v>
      </c>
    </row>
    <row r="171" spans="3:30" customFormat="1" x14ac:dyDescent="0.25">
      <c r="C171" s="21"/>
      <c r="G171" s="21"/>
      <c r="K171" s="21"/>
      <c r="O171" s="21"/>
      <c r="S171" s="21"/>
      <c r="X171">
        <v>164</v>
      </c>
      <c r="Y171">
        <f t="shared" si="15"/>
        <v>164</v>
      </c>
      <c r="Z171" s="2">
        <f t="shared" si="16"/>
        <v>9.1111111111110855E-3</v>
      </c>
      <c r="AA171" s="3">
        <f t="shared" si="17"/>
        <v>89.656319985406043</v>
      </c>
      <c r="AB171" s="3">
        <f t="shared" si="12"/>
        <v>-116.6421437796824</v>
      </c>
      <c r="AC171" s="3">
        <f t="shared" si="13"/>
        <v>148.43456455277951</v>
      </c>
      <c r="AD171" s="3">
        <f t="shared" si="14"/>
        <v>31.792420773097106</v>
      </c>
    </row>
    <row r="172" spans="3:30" customFormat="1" x14ac:dyDescent="0.25">
      <c r="C172" s="21"/>
      <c r="G172" s="21"/>
      <c r="K172" s="21"/>
      <c r="O172" s="21"/>
      <c r="S172" s="21"/>
      <c r="X172">
        <v>165</v>
      </c>
      <c r="Y172">
        <f t="shared" si="15"/>
        <v>165</v>
      </c>
      <c r="Z172" s="2">
        <f t="shared" si="16"/>
        <v>9.1666666666666407E-3</v>
      </c>
      <c r="AA172" s="3">
        <f t="shared" si="17"/>
        <v>84.185842870423485</v>
      </c>
      <c r="AB172" s="3">
        <f t="shared" si="12"/>
        <v>-118.09671776702916</v>
      </c>
      <c r="AC172" s="3">
        <f t="shared" si="13"/>
        <v>148.03843154246658</v>
      </c>
      <c r="AD172" s="3">
        <f t="shared" si="14"/>
        <v>29.941713775437421</v>
      </c>
    </row>
    <row r="173" spans="3:30" customFormat="1" x14ac:dyDescent="0.25">
      <c r="C173" s="21"/>
      <c r="G173" s="21"/>
      <c r="K173" s="21"/>
      <c r="O173" s="21"/>
      <c r="S173" s="21"/>
      <c r="X173">
        <v>166</v>
      </c>
      <c r="Y173">
        <f t="shared" si="15"/>
        <v>166</v>
      </c>
      <c r="Z173" s="2">
        <f t="shared" si="16"/>
        <v>9.2222222222221959E-3</v>
      </c>
      <c r="AA173" s="3">
        <f t="shared" si="17"/>
        <v>78.689721932176028</v>
      </c>
      <c r="AB173" s="3">
        <f t="shared" si="12"/>
        <v>-119.51531835011548</v>
      </c>
      <c r="AC173" s="3">
        <f t="shared" si="13"/>
        <v>147.59720459182532</v>
      </c>
      <c r="AD173" s="3">
        <f t="shared" si="14"/>
        <v>28.081886241709839</v>
      </c>
    </row>
    <row r="174" spans="3:30" customFormat="1" x14ac:dyDescent="0.25">
      <c r="C174" s="21"/>
      <c r="G174" s="21"/>
      <c r="K174" s="21"/>
      <c r="O174" s="21"/>
      <c r="S174" s="21"/>
      <c r="X174">
        <v>167</v>
      </c>
      <c r="Y174">
        <f t="shared" si="15"/>
        <v>167</v>
      </c>
      <c r="Z174" s="2">
        <f t="shared" si="16"/>
        <v>9.2777777777777511E-3</v>
      </c>
      <c r="AA174" s="3">
        <f t="shared" si="17"/>
        <v>73.169631342343436</v>
      </c>
      <c r="AB174" s="3">
        <f t="shared" si="12"/>
        <v>-120.89751340946158</v>
      </c>
      <c r="AC174" s="3">
        <f t="shared" si="13"/>
        <v>147.11101810285916</v>
      </c>
      <c r="AD174" s="3">
        <f t="shared" si="14"/>
        <v>26.213504693397581</v>
      </c>
    </row>
    <row r="175" spans="3:30" customFormat="1" x14ac:dyDescent="0.25">
      <c r="C175" s="21"/>
      <c r="G175" s="21"/>
      <c r="K175" s="21"/>
      <c r="O175" s="21"/>
      <c r="S175" s="21"/>
      <c r="X175">
        <v>168</v>
      </c>
      <c r="Y175">
        <f t="shared" si="15"/>
        <v>168</v>
      </c>
      <c r="Z175" s="2">
        <f t="shared" si="16"/>
        <v>9.3333333333333064E-3</v>
      </c>
      <c r="AA175" s="3">
        <f t="shared" si="17"/>
        <v>67.627252573993971</v>
      </c>
      <c r="AB175" s="3">
        <f t="shared" si="12"/>
        <v>-122.24288191506247</v>
      </c>
      <c r="AC175" s="3">
        <f t="shared" si="13"/>
        <v>146.58002017268245</v>
      </c>
      <c r="AD175" s="3">
        <f t="shared" si="14"/>
        <v>24.337138257619984</v>
      </c>
    </row>
    <row r="176" spans="3:30" customFormat="1" x14ac:dyDescent="0.25">
      <c r="C176" s="21"/>
      <c r="G176" s="21"/>
      <c r="K176" s="21"/>
      <c r="O176" s="21"/>
      <c r="S176" s="21"/>
      <c r="X176">
        <v>169</v>
      </c>
      <c r="Y176">
        <f t="shared" si="15"/>
        <v>169</v>
      </c>
      <c r="Z176" s="2">
        <f t="shared" si="16"/>
        <v>9.3888888888888616E-3</v>
      </c>
      <c r="AA176" s="3">
        <f t="shared" si="17"/>
        <v>62.06427388939057</v>
      </c>
      <c r="AB176" s="3">
        <f t="shared" si="12"/>
        <v>-123.5510140546388</v>
      </c>
      <c r="AC176" s="3">
        <f t="shared" si="13"/>
        <v>146.00437254840861</v>
      </c>
      <c r="AD176" s="3">
        <f t="shared" si="14"/>
        <v>22.453358493769812</v>
      </c>
    </row>
    <row r="177" spans="3:30" customFormat="1" x14ac:dyDescent="0.25">
      <c r="C177" s="21"/>
      <c r="G177" s="21"/>
      <c r="K177" s="21"/>
      <c r="O177" s="21"/>
      <c r="S177" s="21"/>
      <c r="X177">
        <v>170</v>
      </c>
      <c r="Y177">
        <f t="shared" si="15"/>
        <v>170</v>
      </c>
      <c r="Z177" s="2">
        <f t="shared" si="16"/>
        <v>9.4444444444444168E-3</v>
      </c>
      <c r="AA177" s="3">
        <f t="shared" si="17"/>
        <v>56.48238982573033</v>
      </c>
      <c r="AB177" s="3">
        <f t="shared" si="12"/>
        <v>-124.8215113584684</v>
      </c>
      <c r="AC177" s="3">
        <f t="shared" si="13"/>
        <v>145.38425057788044</v>
      </c>
      <c r="AD177" s="3">
        <f t="shared" si="14"/>
        <v>20.562739219412038</v>
      </c>
    </row>
    <row r="178" spans="3:30" customFormat="1" x14ac:dyDescent="0.25">
      <c r="C178" s="21"/>
      <c r="G178" s="21"/>
      <c r="K178" s="21"/>
      <c r="O178" s="21"/>
      <c r="S178" s="21"/>
      <c r="X178">
        <v>171</v>
      </c>
      <c r="Y178">
        <f t="shared" si="15"/>
        <v>171</v>
      </c>
      <c r="Z178" s="2">
        <f t="shared" si="16"/>
        <v>9.499999999999972E-3</v>
      </c>
      <c r="AA178" s="3">
        <f t="shared" si="17"/>
        <v>50.883300678971835</v>
      </c>
      <c r="AB178" s="3">
        <f t="shared" si="12"/>
        <v>-126.05398682076519</v>
      </c>
      <c r="AC178" s="3">
        <f t="shared" si="13"/>
        <v>144.7198431562573</v>
      </c>
      <c r="AD178" s="3">
        <f t="shared" si="14"/>
        <v>18.665856335492109</v>
      </c>
    </row>
    <row r="179" spans="3:30" customFormat="1" x14ac:dyDescent="0.25">
      <c r="C179" s="21"/>
      <c r="G179" s="21"/>
      <c r="K179" s="21"/>
      <c r="O179" s="21"/>
      <c r="S179" s="21"/>
      <c r="X179">
        <v>172</v>
      </c>
      <c r="Y179">
        <f t="shared" si="15"/>
        <v>172</v>
      </c>
      <c r="Z179" s="2">
        <f t="shared" si="16"/>
        <v>9.5555555555555272E-3</v>
      </c>
      <c r="AA179" s="3">
        <f t="shared" si="17"/>
        <v>45.268711985909064</v>
      </c>
      <c r="AB179" s="3">
        <f t="shared" si="12"/>
        <v>-127.24806501756396</v>
      </c>
      <c r="AC179" s="3">
        <f t="shared" si="13"/>
        <v>144.01135266847623</v>
      </c>
      <c r="AD179" s="3">
        <f t="shared" si="14"/>
        <v>16.763287650912275</v>
      </c>
    </row>
    <row r="180" spans="3:30" customFormat="1" x14ac:dyDescent="0.25">
      <c r="C180" s="21"/>
      <c r="G180" s="21"/>
      <c r="K180" s="21"/>
      <c r="O180" s="21"/>
      <c r="S180" s="21"/>
      <c r="X180">
        <v>173</v>
      </c>
      <c r="Y180">
        <f t="shared" si="15"/>
        <v>173</v>
      </c>
      <c r="Z180" s="2">
        <f t="shared" si="16"/>
        <v>9.6111111111110824E-3</v>
      </c>
      <c r="AA180" s="3">
        <f t="shared" si="17"/>
        <v>39.640334004647535</v>
      </c>
      <c r="AB180" s="3">
        <f t="shared" si="12"/>
        <v>-128.40338222107866</v>
      </c>
      <c r="AC180" s="3">
        <f t="shared" si="13"/>
        <v>143.25899492760303</v>
      </c>
      <c r="AD180" s="3">
        <f t="shared" si="14"/>
        <v>14.855612706524369</v>
      </c>
    </row>
    <row r="181" spans="3:30" customFormat="1" x14ac:dyDescent="0.25">
      <c r="C181" s="21"/>
      <c r="G181" s="21"/>
      <c r="K181" s="21"/>
      <c r="O181" s="21"/>
      <c r="S181" s="21"/>
      <c r="X181">
        <v>174</v>
      </c>
      <c r="Y181">
        <f t="shared" si="15"/>
        <v>174</v>
      </c>
      <c r="Z181" s="2">
        <f t="shared" si="16"/>
        <v>9.6666666666666377E-3</v>
      </c>
      <c r="AA181" s="3">
        <f t="shared" si="17"/>
        <v>33.999881193643652</v>
      </c>
      <c r="AB181" s="3">
        <f t="shared" si="12"/>
        <v>-129.51958651049736</v>
      </c>
      <c r="AC181" s="3">
        <f t="shared" si="13"/>
        <v>142.46299910909383</v>
      </c>
      <c r="AD181" s="3">
        <f t="shared" si="14"/>
        <v>12.943412598596467</v>
      </c>
    </row>
    <row r="182" spans="3:30" customFormat="1" x14ac:dyDescent="0.25">
      <c r="C182" s="21"/>
      <c r="G182" s="21"/>
      <c r="K182" s="21"/>
      <c r="O182" s="21"/>
      <c r="S182" s="21"/>
      <c r="X182">
        <v>175</v>
      </c>
      <c r="Y182">
        <f t="shared" si="15"/>
        <v>175</v>
      </c>
      <c r="Z182" s="2">
        <f t="shared" si="16"/>
        <v>9.7222222222221929E-3</v>
      </c>
      <c r="AA182" s="3">
        <f t="shared" si="17"/>
        <v>28.34907168946393</v>
      </c>
      <c r="AB182" s="3">
        <f t="shared" si="12"/>
        <v>-130.59633787918051</v>
      </c>
      <c r="AC182" s="3">
        <f t="shared" si="13"/>
        <v>141.62360768098594</v>
      </c>
      <c r="AD182" s="3">
        <f t="shared" si="14"/>
        <v>11.027269801805431</v>
      </c>
    </row>
    <row r="183" spans="3:30" customFormat="1" x14ac:dyDescent="0.25">
      <c r="C183" s="21"/>
      <c r="G183" s="21"/>
      <c r="K183" s="21"/>
      <c r="O183" s="21"/>
      <c r="S183" s="21"/>
      <c r="X183">
        <v>176</v>
      </c>
      <c r="Y183">
        <f t="shared" si="15"/>
        <v>176</v>
      </c>
      <c r="Z183" s="2">
        <f t="shared" si="16"/>
        <v>9.7777777777777481E-3</v>
      </c>
      <c r="AA183" s="3">
        <f t="shared" si="17"/>
        <v>22.689626783423837</v>
      </c>
      <c r="AB183" s="3">
        <f t="shared" si="12"/>
        <v>-131.63330833823062</v>
      </c>
      <c r="AC183" s="3">
        <f t="shared" si="13"/>
        <v>140.74107633003973</v>
      </c>
      <c r="AD183" s="3">
        <f t="shared" si="14"/>
        <v>9.1077679918091121</v>
      </c>
    </row>
    <row r="184" spans="3:30" customFormat="1" x14ac:dyDescent="0.25">
      <c r="C184" s="21"/>
      <c r="G184" s="21"/>
      <c r="K184" s="21"/>
      <c r="O184" s="21"/>
      <c r="S184" s="21"/>
      <c r="X184">
        <v>177</v>
      </c>
      <c r="Y184">
        <f t="shared" si="15"/>
        <v>177</v>
      </c>
      <c r="Z184" s="2">
        <f t="shared" si="16"/>
        <v>9.8333333333333033E-3</v>
      </c>
      <c r="AA184" s="3">
        <f t="shared" si="17"/>
        <v>17.023270397266305</v>
      </c>
      <c r="AB184" s="3">
        <f t="shared" si="12"/>
        <v>-132.63018201640028</v>
      </c>
      <c r="AC184" s="3">
        <f t="shared" si="13"/>
        <v>139.81567388385398</v>
      </c>
      <c r="AD184" s="3">
        <f t="shared" si="14"/>
        <v>7.1854918674536918</v>
      </c>
    </row>
    <row r="185" spans="3:30" customFormat="1" x14ac:dyDescent="0.25">
      <c r="C185" s="21"/>
      <c r="G185" s="21"/>
      <c r="K185" s="21"/>
      <c r="O185" s="21"/>
      <c r="S185" s="21"/>
      <c r="X185">
        <v>178</v>
      </c>
      <c r="Y185">
        <f t="shared" si="15"/>
        <v>178</v>
      </c>
      <c r="Z185" s="2">
        <f t="shared" si="16"/>
        <v>9.8888888888888585E-3</v>
      </c>
      <c r="AA185" s="3">
        <f t="shared" si="17"/>
        <v>11.351728558037644</v>
      </c>
      <c r="AB185" s="3">
        <f t="shared" si="12"/>
        <v>-133.58665525631045</v>
      </c>
      <c r="AC185" s="3">
        <f t="shared" si="13"/>
        <v>138.84768222897836</v>
      </c>
      <c r="AD185" s="3">
        <f t="shared" si="14"/>
        <v>5.2610269726679064</v>
      </c>
    </row>
    <row r="186" spans="3:30" customFormat="1" x14ac:dyDescent="0.25">
      <c r="C186" s="21"/>
      <c r="G186" s="21"/>
      <c r="K186" s="21"/>
      <c r="O186" s="21"/>
      <c r="S186" s="21"/>
      <c r="X186">
        <v>179</v>
      </c>
      <c r="Y186">
        <f t="shared" si="15"/>
        <v>179</v>
      </c>
      <c r="Z186" s="2">
        <f t="shared" si="16"/>
        <v>9.9444444444444138E-3</v>
      </c>
      <c r="AA186" s="3">
        <f t="shared" si="17"/>
        <v>5.6767288723235394</v>
      </c>
      <c r="AB186" s="3">
        <f t="shared" si="12"/>
        <v>-134.50243670694644</v>
      </c>
      <c r="AC186" s="3">
        <f t="shared" si="13"/>
        <v>137.83739622504808</v>
      </c>
      <c r="AD186" s="3">
        <f t="shared" si="14"/>
        <v>3.3349595181016412</v>
      </c>
    </row>
    <row r="187" spans="3:30" customFormat="1" x14ac:dyDescent="0.25">
      <c r="C187" s="21"/>
      <c r="G187" s="21"/>
      <c r="K187" s="21"/>
      <c r="O187" s="21"/>
      <c r="S187" s="21"/>
      <c r="X187">
        <v>180</v>
      </c>
      <c r="Y187">
        <f t="shared" si="15"/>
        <v>180</v>
      </c>
      <c r="Z187" s="2">
        <f t="shared" si="16"/>
        <v>9.999999999999969E-3</v>
      </c>
      <c r="AA187" s="3">
        <f t="shared" si="17"/>
        <v>3.2177174322755619E-12</v>
      </c>
      <c r="AB187" s="3">
        <f t="shared" si="12"/>
        <v>-135.37724741240726</v>
      </c>
      <c r="AC187" s="3">
        <f t="shared" si="13"/>
        <v>136.78512361496681</v>
      </c>
      <c r="AD187" s="3">
        <f t="shared" si="14"/>
        <v>1.4078762025595495</v>
      </c>
    </row>
    <row r="188" spans="3:30" customFormat="1" x14ac:dyDescent="0.25">
      <c r="C188" s="21"/>
      <c r="G188" s="21"/>
      <c r="K188" s="21"/>
      <c r="O188" s="21"/>
      <c r="S188" s="21"/>
      <c r="X188">
        <v>181</v>
      </c>
      <c r="Y188">
        <f t="shared" si="15"/>
        <v>181</v>
      </c>
      <c r="Z188" s="2">
        <f t="shared" si="16"/>
        <v>1.0055555555555524E-2</v>
      </c>
      <c r="AA188" s="3">
        <f t="shared" si="17"/>
        <v>-5.6767288723172484</v>
      </c>
      <c r="AB188" s="3">
        <f t="shared" si="12"/>
        <v>-136.21082089687735</v>
      </c>
      <c r="AC188" s="3">
        <f t="shared" si="13"/>
        <v>135.6911849311652</v>
      </c>
      <c r="AD188" s="3">
        <f t="shared" si="14"/>
        <v>-0.51963596571215476</v>
      </c>
    </row>
    <row r="189" spans="3:30" customFormat="1" x14ac:dyDescent="0.25">
      <c r="C189" s="21"/>
      <c r="G189" s="21"/>
      <c r="K189" s="21"/>
      <c r="O189" s="21"/>
      <c r="S189" s="21"/>
      <c r="X189">
        <v>182</v>
      </c>
      <c r="Y189">
        <f t="shared" si="15"/>
        <v>182</v>
      </c>
      <c r="Z189" s="2">
        <f t="shared" si="16"/>
        <v>1.0111111111111079E-2</v>
      </c>
      <c r="AA189" s="3">
        <f t="shared" si="17"/>
        <v>-11.351728558031356</v>
      </c>
      <c r="AB189" s="3">
        <f t="shared" si="12"/>
        <v>-137.00290324579839</v>
      </c>
      <c r="AC189" s="3">
        <f t="shared" si="13"/>
        <v>134.55591339796351</v>
      </c>
      <c r="AD189" s="3">
        <f t="shared" si="14"/>
        <v>-2.4469898478348853</v>
      </c>
    </row>
    <row r="190" spans="3:30" customFormat="1" x14ac:dyDescent="0.25">
      <c r="C190" s="21"/>
      <c r="G190" s="21"/>
      <c r="K190" s="21"/>
      <c r="O190" s="21"/>
      <c r="S190" s="21"/>
      <c r="X190">
        <v>183</v>
      </c>
      <c r="Y190">
        <f t="shared" si="15"/>
        <v>183</v>
      </c>
      <c r="Z190" s="2">
        <f t="shared" si="16"/>
        <v>1.0166666666666635E-2</v>
      </c>
      <c r="AA190" s="3">
        <f t="shared" si="17"/>
        <v>-17.023270397260024</v>
      </c>
      <c r="AB190" s="3">
        <f t="shared" si="12"/>
        <v>-137.75325318321387</v>
      </c>
      <c r="AC190" s="3">
        <f t="shared" si="13"/>
        <v>133.3796548300684</v>
      </c>
      <c r="AD190" s="3">
        <f t="shared" si="14"/>
        <v>-4.3735983531454679</v>
      </c>
    </row>
    <row r="191" spans="3:30" customFormat="1" x14ac:dyDescent="0.25">
      <c r="C191" s="21"/>
      <c r="G191" s="21"/>
      <c r="K191" s="21"/>
      <c r="O191" s="21"/>
      <c r="S191" s="21"/>
      <c r="X191">
        <v>184</v>
      </c>
      <c r="Y191">
        <f t="shared" si="15"/>
        <v>184</v>
      </c>
      <c r="Z191" s="2">
        <f t="shared" si="16"/>
        <v>1.022222222222219E-2</v>
      </c>
      <c r="AA191" s="3">
        <f t="shared" si="17"/>
        <v>-22.689626783417562</v>
      </c>
      <c r="AB191" s="3">
        <f t="shared" si="12"/>
        <v>-138.46164214526399</v>
      </c>
      <c r="AC191" s="3">
        <f t="shared" si="13"/>
        <v>132.16276752723434</v>
      </c>
      <c r="AD191" s="3">
        <f t="shared" si="14"/>
        <v>-6.2988746180296573</v>
      </c>
    </row>
    <row r="192" spans="3:30" customFormat="1" x14ac:dyDescent="0.25">
      <c r="C192" s="21"/>
      <c r="G192" s="21"/>
      <c r="K192" s="21"/>
      <c r="O192" s="21"/>
      <c r="S192" s="21"/>
      <c r="X192">
        <v>185</v>
      </c>
      <c r="Y192">
        <f t="shared" si="15"/>
        <v>185</v>
      </c>
      <c r="Z192" s="2">
        <f t="shared" si="16"/>
        <v>1.0277777777777745E-2</v>
      </c>
      <c r="AA192" s="3">
        <f t="shared" si="17"/>
        <v>-28.349071689457521</v>
      </c>
      <c r="AB192" s="3">
        <f t="shared" si="12"/>
        <v>-139.12785434980864</v>
      </c>
      <c r="AC192" s="3">
        <f t="shared" si="13"/>
        <v>130.90562216512203</v>
      </c>
      <c r="AD192" s="3">
        <f t="shared" si="14"/>
        <v>-8.222232184686618</v>
      </c>
    </row>
    <row r="193" spans="3:30" customFormat="1" x14ac:dyDescent="0.25">
      <c r="C193" s="21"/>
      <c r="G193" s="21"/>
      <c r="K193" s="21"/>
      <c r="O193" s="21"/>
      <c r="S193" s="21"/>
      <c r="X193">
        <v>186</v>
      </c>
      <c r="Y193">
        <f t="shared" si="15"/>
        <v>186</v>
      </c>
      <c r="Z193" s="2">
        <f t="shared" si="16"/>
        <v>1.03333333333333E-2</v>
      </c>
      <c r="AA193" s="3">
        <f t="shared" si="17"/>
        <v>-33.999881193637393</v>
      </c>
      <c r="AB193" s="3">
        <f t="shared" si="12"/>
        <v>-139.75168686215653</v>
      </c>
      <c r="AC193" s="3">
        <f t="shared" si="13"/>
        <v>129.6086016823869</v>
      </c>
      <c r="AD193" s="3">
        <f t="shared" si="14"/>
        <v>-10.143085179769628</v>
      </c>
    </row>
    <row r="194" spans="3:30" customFormat="1" x14ac:dyDescent="0.25">
      <c r="C194" s="21"/>
      <c r="G194" s="21"/>
      <c r="K194" s="21"/>
      <c r="O194" s="21"/>
      <c r="S194" s="21"/>
      <c r="X194">
        <v>187</v>
      </c>
      <c r="Y194">
        <f t="shared" si="15"/>
        <v>187</v>
      </c>
      <c r="Z194" s="2">
        <f t="shared" si="16"/>
        <v>1.0388888888888856E-2</v>
      </c>
      <c r="AA194" s="3">
        <f t="shared" si="17"/>
        <v>-39.640334004641289</v>
      </c>
      <c r="AB194" s="3">
        <f t="shared" si="12"/>
        <v>-140.33294965688125</v>
      </c>
      <c r="AC194" s="3">
        <f t="shared" si="13"/>
        <v>128.27210116403268</v>
      </c>
      <c r="AD194" s="3">
        <f t="shared" si="14"/>
        <v>-12.060848492848578</v>
      </c>
    </row>
    <row r="195" spans="3:30" customFormat="1" x14ac:dyDescent="0.25">
      <c r="C195" s="21"/>
      <c r="G195" s="21"/>
      <c r="K195" s="21"/>
      <c r="O195" s="21"/>
      <c r="S195" s="21"/>
      <c r="X195">
        <v>188</v>
      </c>
      <c r="Y195">
        <f t="shared" si="15"/>
        <v>188</v>
      </c>
      <c r="Z195" s="2">
        <f t="shared" si="16"/>
        <v>1.0444444444444411E-2</v>
      </c>
      <c r="AA195" s="3">
        <f t="shared" si="17"/>
        <v>-45.26871198590284</v>
      </c>
      <c r="AB195" s="3">
        <f t="shared" si="12"/>
        <v>-140.8714656757046</v>
      </c>
      <c r="AC195" s="3">
        <f t="shared" si="13"/>
        <v>126.89652772106412</v>
      </c>
      <c r="AD195" s="3">
        <f t="shared" si="14"/>
        <v>-13.974937954640481</v>
      </c>
    </row>
    <row r="196" spans="3:30" customFormat="1" x14ac:dyDescent="0.25">
      <c r="C196" s="21"/>
      <c r="G196" s="21"/>
      <c r="K196" s="21"/>
      <c r="O196" s="21"/>
      <c r="S196" s="21"/>
      <c r="X196">
        <v>189</v>
      </c>
      <c r="Y196">
        <f t="shared" si="15"/>
        <v>189</v>
      </c>
      <c r="Z196" s="2">
        <f t="shared" si="16"/>
        <v>1.0499999999999966E-2</v>
      </c>
      <c r="AA196" s="3">
        <f t="shared" si="17"/>
        <v>-50.883300678965625</v>
      </c>
      <c r="AB196" s="3">
        <f t="shared" si="12"/>
        <v>-141.36707088143069</v>
      </c>
      <c r="AC196" s="3">
        <f t="shared" si="13"/>
        <v>125.48230036647747</v>
      </c>
      <c r="AD196" s="3">
        <f t="shared" si="14"/>
        <v>-15.884770514953217</v>
      </c>
    </row>
    <row r="197" spans="3:30" customFormat="1" x14ac:dyDescent="0.25">
      <c r="C197" s="21"/>
      <c r="G197" s="21"/>
      <c r="K197" s="21"/>
      <c r="O197" s="21"/>
      <c r="S197" s="21"/>
      <c r="X197">
        <v>190</v>
      </c>
      <c r="Y197">
        <f t="shared" si="15"/>
        <v>190</v>
      </c>
      <c r="Z197" s="2">
        <f t="shared" si="16"/>
        <v>1.0555555555555521E-2</v>
      </c>
      <c r="AA197" s="3">
        <f t="shared" si="17"/>
        <v>-56.482389825723992</v>
      </c>
      <c r="AB197" s="3">
        <f t="shared" si="12"/>
        <v>-141.81961430791264</v>
      </c>
      <c r="AC197" s="3">
        <f t="shared" si="13"/>
        <v>124.02984988762485</v>
      </c>
      <c r="AD197" s="3">
        <f t="shared" si="14"/>
        <v>-17.789764420287796</v>
      </c>
    </row>
    <row r="198" spans="3:30" customFormat="1" x14ac:dyDescent="0.25">
      <c r="C198" s="21"/>
      <c r="G198" s="21"/>
      <c r="K198" s="21"/>
      <c r="O198" s="21"/>
      <c r="S198" s="21"/>
      <c r="X198">
        <v>191</v>
      </c>
      <c r="Y198">
        <f t="shared" si="15"/>
        <v>191</v>
      </c>
      <c r="Z198" s="2">
        <f t="shared" si="16"/>
        <v>1.0611111111111076E-2</v>
      </c>
      <c r="AA198" s="3">
        <f t="shared" si="17"/>
        <v>-62.064273889384388</v>
      </c>
      <c r="AB198" s="3">
        <f t="shared" si="12"/>
        <v>-142.22895810603904</v>
      </c>
      <c r="AC198" s="3">
        <f t="shared" si="13"/>
        <v>122.5396187149923</v>
      </c>
      <c r="AD198" s="3">
        <f t="shared" si="14"/>
        <v>-19.689339391046744</v>
      </c>
    </row>
    <row r="199" spans="3:30" customFormat="1" x14ac:dyDescent="0.25">
      <c r="C199" s="21"/>
      <c r="G199" s="21"/>
      <c r="K199" s="21"/>
      <c r="O199" s="21"/>
      <c r="S199" s="21"/>
      <c r="X199">
        <v>192</v>
      </c>
      <c r="Y199">
        <f t="shared" si="15"/>
        <v>192</v>
      </c>
      <c r="Z199" s="2">
        <f t="shared" si="16"/>
        <v>1.0666666666666632E-2</v>
      </c>
      <c r="AA199" s="3">
        <f t="shared" si="17"/>
        <v>-67.627252573987818</v>
      </c>
      <c r="AB199" s="3">
        <f t="shared" ref="AB199:AB262" si="18">$E$9*SQRT(2)*SIN(2*PI()*$B$4*Z199 - E$7*SIGN(E$4))*100</f>
        <v>-142.59497758572343</v>
      </c>
      <c r="AC199" s="3">
        <f t="shared" ref="AC199:AC262" si="19">$I$9*SQRT(2)*SIN(2*PI()*$B$4*Z199 - $I$7*SIGN(I$4))*100</f>
        <v>121.01206078743125</v>
      </c>
      <c r="AD199" s="3">
        <f t="shared" ref="AD199:AD262" si="20">AB199+AC199</f>
        <v>-21.582916798292175</v>
      </c>
    </row>
    <row r="200" spans="3:30" customFormat="1" x14ac:dyDescent="0.25">
      <c r="C200" s="21"/>
      <c r="G200" s="21"/>
      <c r="K200" s="21"/>
      <c r="O200" s="21"/>
      <c r="S200" s="21"/>
      <c r="X200">
        <v>193</v>
      </c>
      <c r="Y200">
        <f t="shared" ref="Y200:Y263" si="21">X200*$B$5</f>
        <v>193</v>
      </c>
      <c r="Z200" s="2">
        <f t="shared" ref="Z200:Z263" si="22">Z199+$Z$4</f>
        <v>1.0722222222222187E-2</v>
      </c>
      <c r="AA200" s="3">
        <f t="shared" ref="AA200:AA263" si="23">$B$3*SQRT(2)*SIN(2*PI()*$B$4*Z200)</f>
        <v>-73.169631342337311</v>
      </c>
      <c r="AB200" s="3">
        <f t="shared" si="18"/>
        <v>-142.91756125388667</v>
      </c>
      <c r="AC200" s="3">
        <f t="shared" si="19"/>
        <v>119.44764141388417</v>
      </c>
      <c r="AD200" s="3">
        <f t="shared" si="20"/>
        <v>-23.469919840002504</v>
      </c>
    </row>
    <row r="201" spans="3:30" customFormat="1" x14ac:dyDescent="0.25">
      <c r="C201" s="21"/>
      <c r="G201" s="21"/>
      <c r="K201" s="21"/>
      <c r="O201" s="21"/>
      <c r="S201" s="21"/>
      <c r="X201">
        <v>194</v>
      </c>
      <c r="Y201">
        <f t="shared" si="21"/>
        <v>194</v>
      </c>
      <c r="Z201" s="2">
        <f t="shared" si="22"/>
        <v>1.0777777777777742E-2</v>
      </c>
      <c r="AA201" s="3">
        <f t="shared" si="23"/>
        <v>-78.689721932169789</v>
      </c>
      <c r="AB201" s="3">
        <f t="shared" si="18"/>
        <v>-143.19661084841849</v>
      </c>
      <c r="AC201" s="3">
        <f t="shared" si="19"/>
        <v>117.84683713164716</v>
      </c>
      <c r="AD201" s="3">
        <f t="shared" si="20"/>
        <v>-25.349773716771324</v>
      </c>
    </row>
    <row r="202" spans="3:30" customFormat="1" x14ac:dyDescent="0.25">
      <c r="C202" s="21"/>
      <c r="G202" s="21"/>
      <c r="K202" s="21"/>
      <c r="O202" s="21"/>
      <c r="S202" s="21"/>
      <c r="X202">
        <v>195</v>
      </c>
      <c r="Y202">
        <f t="shared" si="21"/>
        <v>195</v>
      </c>
      <c r="Z202" s="2">
        <f t="shared" si="22"/>
        <v>1.0833333333333297E-2</v>
      </c>
      <c r="AA202" s="3">
        <f t="shared" si="23"/>
        <v>-84.185842870417403</v>
      </c>
      <c r="AB202" s="3">
        <f t="shared" si="18"/>
        <v>-143.43204136810911</v>
      </c>
      <c r="AC202" s="3">
        <f t="shared" si="19"/>
        <v>116.21013556121187</v>
      </c>
      <c r="AD202" s="3">
        <f t="shared" si="20"/>
        <v>-27.22190580689724</v>
      </c>
    </row>
    <row r="203" spans="3:30" customFormat="1" x14ac:dyDescent="0.25">
      <c r="C203" s="21"/>
      <c r="G203" s="21"/>
      <c r="K203" s="21"/>
      <c r="O203" s="21"/>
      <c r="S203" s="21"/>
      <c r="X203">
        <v>196</v>
      </c>
      <c r="Y203">
        <f t="shared" si="21"/>
        <v>196</v>
      </c>
      <c r="Z203" s="2">
        <f t="shared" si="22"/>
        <v>1.0888888888888852E-2</v>
      </c>
      <c r="AA203" s="3">
        <f t="shared" si="23"/>
        <v>-89.656319985399989</v>
      </c>
      <c r="AB203" s="3">
        <f t="shared" si="18"/>
        <v>-143.62378109854166</v>
      </c>
      <c r="AC203" s="3">
        <f t="shared" si="19"/>
        <v>114.53803525773183</v>
      </c>
      <c r="AD203" s="3">
        <f t="shared" si="20"/>
        <v>-29.085745840809821</v>
      </c>
    </row>
    <row r="204" spans="3:30" customFormat="1" x14ac:dyDescent="0.25">
      <c r="C204" s="21"/>
      <c r="G204" s="21"/>
      <c r="K204" s="21"/>
      <c r="O204" s="21"/>
      <c r="S204" s="21"/>
      <c r="X204">
        <v>197</v>
      </c>
      <c r="Y204">
        <f t="shared" si="21"/>
        <v>197</v>
      </c>
      <c r="Z204" s="2">
        <f t="shared" si="22"/>
        <v>1.0944444444444408E-2</v>
      </c>
      <c r="AA204" s="3">
        <f t="shared" si="23"/>
        <v>-95.099486916794746</v>
      </c>
      <c r="AB204" s="3">
        <f t="shared" si="18"/>
        <v>-143.77177163393677</v>
      </c>
      <c r="AC204" s="3">
        <f t="shared" si="19"/>
        <v>112.83104555915739</v>
      </c>
      <c r="AD204" s="3">
        <f t="shared" si="20"/>
        <v>-30.940726074779377</v>
      </c>
    </row>
    <row r="205" spans="3:30" customFormat="1" x14ac:dyDescent="0.25">
      <c r="C205" s="21"/>
      <c r="G205" s="21"/>
      <c r="K205" s="21"/>
      <c r="O205" s="21"/>
      <c r="S205" s="21"/>
      <c r="X205">
        <v>198</v>
      </c>
      <c r="Y205">
        <f t="shared" si="21"/>
        <v>198</v>
      </c>
      <c r="Z205" s="2">
        <f t="shared" si="22"/>
        <v>1.0999999999999963E-2</v>
      </c>
      <c r="AA205" s="3">
        <f t="shared" si="23"/>
        <v>-100.51368562322523</v>
      </c>
      <c r="AB205" s="3">
        <f t="shared" si="18"/>
        <v>-143.87596789494376</v>
      </c>
      <c r="AC205" s="3">
        <f t="shared" si="19"/>
        <v>111.08968643108676</v>
      </c>
      <c r="AD205" s="3">
        <f t="shared" si="20"/>
        <v>-32.786281463856994</v>
      </c>
    </row>
    <row r="206" spans="3:30" customFormat="1" x14ac:dyDescent="0.25">
      <c r="C206" s="21"/>
      <c r="G206" s="21"/>
      <c r="K206" s="21"/>
      <c r="O206" s="21"/>
      <c r="S206" s="21"/>
      <c r="X206">
        <v>199</v>
      </c>
      <c r="Y206">
        <f t="shared" si="21"/>
        <v>199</v>
      </c>
      <c r="Z206" s="2">
        <f t="shared" si="22"/>
        <v>1.1055555555555518E-2</v>
      </c>
      <c r="AA206" s="3">
        <f t="shared" si="23"/>
        <v>-105.89726688731695</v>
      </c>
      <c r="AB206" s="3">
        <f t="shared" si="18"/>
        <v>-143.93633814237216</v>
      </c>
      <c r="AC206" s="3">
        <f t="shared" si="19"/>
        <v>109.31448830837927</v>
      </c>
      <c r="AD206" s="3">
        <f t="shared" si="20"/>
        <v>-34.621849833992897</v>
      </c>
    </row>
    <row r="207" spans="3:30" customFormat="1" x14ac:dyDescent="0.25">
      <c r="C207" s="21"/>
      <c r="G207" s="21"/>
      <c r="K207" s="21"/>
      <c r="O207" s="21"/>
      <c r="S207" s="21"/>
      <c r="X207">
        <v>200</v>
      </c>
      <c r="Y207">
        <f t="shared" si="21"/>
        <v>200</v>
      </c>
      <c r="Z207" s="2">
        <f t="shared" si="22"/>
        <v>1.1111111111111073E-2</v>
      </c>
      <c r="AA207" s="3">
        <f t="shared" si="23"/>
        <v>-111.24859081806507</v>
      </c>
      <c r="AB207" s="3">
        <f t="shared" si="18"/>
        <v>-143.95286398685977</v>
      </c>
      <c r="AC207" s="3">
        <f t="shared" si="19"/>
        <v>107.50599193357975</v>
      </c>
      <c r="AD207" s="3">
        <f t="shared" si="20"/>
        <v>-36.446872053280018</v>
      </c>
    </row>
    <row r="208" spans="3:30" customFormat="1" x14ac:dyDescent="0.25">
      <c r="C208" s="21"/>
      <c r="G208" s="21"/>
      <c r="K208" s="21"/>
      <c r="O208" s="21"/>
      <c r="S208" s="21"/>
      <c r="X208">
        <v>201</v>
      </c>
      <c r="Y208">
        <f t="shared" si="21"/>
        <v>201</v>
      </c>
      <c r="Z208" s="2">
        <f t="shared" si="22"/>
        <v>1.1166666666666629E-2</v>
      </c>
      <c r="AA208" s="3">
        <f t="shared" si="23"/>
        <v>-116.56602735036057</v>
      </c>
      <c r="AB208" s="3">
        <f t="shared" si="18"/>
        <v>-143.9255403944743</v>
      </c>
      <c r="AC208" s="3">
        <f t="shared" si="19"/>
        <v>105.66474819220342</v>
      </c>
      <c r="AD208" s="3">
        <f t="shared" si="20"/>
        <v>-38.260792202270878</v>
      </c>
    </row>
    <row r="209" spans="3:30" customFormat="1" x14ac:dyDescent="0.25">
      <c r="C209" s="21"/>
      <c r="G209" s="21"/>
      <c r="K209" s="21"/>
      <c r="O209" s="21"/>
      <c r="S209" s="21"/>
      <c r="X209">
        <v>202</v>
      </c>
      <c r="Y209">
        <f t="shared" si="21"/>
        <v>202</v>
      </c>
      <c r="Z209" s="2">
        <f t="shared" si="22"/>
        <v>1.1222222222222184E-2</v>
      </c>
      <c r="AA209" s="3">
        <f t="shared" si="23"/>
        <v>-121.84795674152468</v>
      </c>
      <c r="AB209" s="3">
        <f t="shared" si="18"/>
        <v>-143.85437568824662</v>
      </c>
      <c r="AC209" s="3">
        <f t="shared" si="19"/>
        <v>103.79131794493033</v>
      </c>
      <c r="AD209" s="3">
        <f t="shared" si="20"/>
        <v>-40.063057743316293</v>
      </c>
    </row>
    <row r="210" spans="3:30" customFormat="1" x14ac:dyDescent="0.25">
      <c r="C210" s="21"/>
      <c r="G210" s="21"/>
      <c r="K210" s="21"/>
      <c r="O210" s="21"/>
      <c r="S210" s="21"/>
      <c r="X210">
        <v>203</v>
      </c>
      <c r="Y210">
        <f t="shared" si="21"/>
        <v>203</v>
      </c>
      <c r="Z210" s="2">
        <f t="shared" si="22"/>
        <v>1.1277777777777739E-2</v>
      </c>
      <c r="AA210" s="3">
        <f t="shared" si="23"/>
        <v>-127.09277006469767</v>
      </c>
      <c r="AB210" s="3">
        <f t="shared" si="18"/>
        <v>-143.7393915456357</v>
      </c>
      <c r="AC210" s="3">
        <f t="shared" si="19"/>
        <v>101.88627185676214</v>
      </c>
      <c r="AD210" s="3">
        <f t="shared" si="20"/>
        <v>-41.853119688873562</v>
      </c>
    </row>
    <row r="211" spans="3:30" customFormat="1" x14ac:dyDescent="0.25">
      <c r="C211" s="21"/>
      <c r="G211" s="21"/>
      <c r="K211" s="21"/>
      <c r="O211" s="21"/>
      <c r="S211" s="21"/>
      <c r="X211">
        <v>204</v>
      </c>
      <c r="Y211">
        <f t="shared" si="21"/>
        <v>204</v>
      </c>
      <c r="Z211" s="2">
        <f t="shared" si="22"/>
        <v>1.1333333333333294E-2</v>
      </c>
      <c r="AA211" s="3">
        <f t="shared" si="23"/>
        <v>-132.29886969893366</v>
      </c>
      <c r="AB211" s="3">
        <f t="shared" si="18"/>
        <v>-143.58062299192522</v>
      </c>
      <c r="AC211" s="3">
        <f t="shared" si="19"/>
        <v>99.950190223191882</v>
      </c>
      <c r="AD211" s="3">
        <f t="shared" si="20"/>
        <v>-43.630432768733343</v>
      </c>
    </row>
    <row r="212" spans="3:30" customFormat="1" x14ac:dyDescent="0.25">
      <c r="C212" s="21"/>
      <c r="G212" s="21"/>
      <c r="K212" s="21"/>
      <c r="O212" s="21"/>
      <c r="S212" s="21"/>
      <c r="X212">
        <v>205</v>
      </c>
      <c r="Y212">
        <f t="shared" si="21"/>
        <v>205</v>
      </c>
      <c r="Z212" s="2">
        <f t="shared" si="22"/>
        <v>1.1388888888888849E-2</v>
      </c>
      <c r="AA212" s="3">
        <f t="shared" si="23"/>
        <v>-137.46466981585152</v>
      </c>
      <c r="AB212" s="3">
        <f t="shared" si="18"/>
        <v>-143.37811838955466</v>
      </c>
      <c r="AC212" s="3">
        <f t="shared" si="19"/>
        <v>97.983662793440388</v>
      </c>
      <c r="AD212" s="3">
        <f t="shared" si="20"/>
        <v>-45.39445559611427</v>
      </c>
    </row>
    <row r="213" spans="3:30" customFormat="1" x14ac:dyDescent="0.25">
      <c r="C213" s="21"/>
      <c r="G213" s="21"/>
      <c r="K213" s="21"/>
      <c r="O213" s="21"/>
      <c r="S213" s="21"/>
      <c r="X213">
        <v>206</v>
      </c>
      <c r="Y213">
        <f t="shared" si="21"/>
        <v>206</v>
      </c>
      <c r="Z213" s="2">
        <f t="shared" si="22"/>
        <v>1.1444444444444405E-2</v>
      </c>
      <c r="AA213" s="3">
        <f t="shared" si="23"/>
        <v>-142.58859686269321</v>
      </c>
      <c r="AB213" s="3">
        <f t="shared" si="18"/>
        <v>-143.13193942338762</v>
      </c>
      <c r="AC213" s="3">
        <f t="shared" si="19"/>
        <v>95.987288590812994</v>
      </c>
      <c r="AD213" s="3">
        <f t="shared" si="20"/>
        <v>-47.144650832574627</v>
      </c>
    </row>
    <row r="214" spans="3:30" customFormat="1" x14ac:dyDescent="0.25">
      <c r="C214" s="21"/>
      <c r="G214" s="21"/>
      <c r="K214" s="21"/>
      <c r="O214" s="21"/>
      <c r="S214" s="21"/>
      <c r="X214">
        <v>207</v>
      </c>
      <c r="Y214">
        <f t="shared" si="21"/>
        <v>207</v>
      </c>
      <c r="Z214" s="2">
        <f t="shared" si="22"/>
        <v>1.149999999999996E-2</v>
      </c>
      <c r="AA214" s="3">
        <f t="shared" si="23"/>
        <v>-147.66909004164378</v>
      </c>
      <c r="AB214" s="3">
        <f t="shared" si="18"/>
        <v>-142.84216108192197</v>
      </c>
      <c r="AC214" s="3">
        <f t="shared" si="19"/>
        <v>93.961675730231093</v>
      </c>
      <c r="AD214" s="3">
        <f t="shared" si="20"/>
        <v>-48.880485351690879</v>
      </c>
    </row>
    <row r="215" spans="3:30" customFormat="1" x14ac:dyDescent="0.25">
      <c r="C215" s="21"/>
      <c r="G215" s="21"/>
      <c r="K215" s="21"/>
      <c r="O215" s="21"/>
      <c r="S215" s="21"/>
      <c r="X215">
        <v>208</v>
      </c>
      <c r="Y215">
        <f t="shared" si="21"/>
        <v>208</v>
      </c>
      <c r="Z215" s="2">
        <f t="shared" si="22"/>
        <v>1.1555555555555515E-2</v>
      </c>
      <c r="AA215" s="3">
        <f t="shared" si="23"/>
        <v>-152.70460178526506</v>
      </c>
      <c r="AB215" s="3">
        <f t="shared" si="18"/>
        <v>-142.50887163444773</v>
      </c>
      <c r="AC215" s="3">
        <f t="shared" si="19"/>
        <v>91.907441232994586</v>
      </c>
      <c r="AD215" s="3">
        <f t="shared" si="20"/>
        <v>-50.601430401453143</v>
      </c>
    </row>
    <row r="216" spans="3:30" customFormat="1" x14ac:dyDescent="0.25">
      <c r="C216" s="21"/>
      <c r="G216" s="21"/>
      <c r="K216" s="21"/>
      <c r="O216" s="21"/>
      <c r="S216" s="21"/>
      <c r="X216">
        <v>209</v>
      </c>
      <c r="Y216">
        <f t="shared" si="21"/>
        <v>209</v>
      </c>
      <c r="Z216" s="2">
        <f t="shared" si="22"/>
        <v>1.161111111111107E-2</v>
      </c>
      <c r="AA216" s="3">
        <f t="shared" si="23"/>
        <v>-157.69359822789983</v>
      </c>
      <c r="AB216" s="3">
        <f t="shared" si="18"/>
        <v>-142.13217260415917</v>
      </c>
      <c r="AC216" s="3">
        <f t="shared" si="19"/>
        <v>89.825210838831111</v>
      </c>
      <c r="AD216" s="3">
        <f t="shared" si="20"/>
        <v>-52.306961765328055</v>
      </c>
    </row>
    <row r="217" spans="3:30" customFormat="1" x14ac:dyDescent="0.25">
      <c r="C217" s="21"/>
      <c r="G217" s="21"/>
      <c r="K217" s="21"/>
      <c r="O217" s="21"/>
      <c r="S217" s="21"/>
      <c r="X217">
        <v>210</v>
      </c>
      <c r="Y217">
        <f t="shared" si="21"/>
        <v>210</v>
      </c>
      <c r="Z217" s="2">
        <f t="shared" si="22"/>
        <v>1.1666666666666626E-2</v>
      </c>
      <c r="AA217" s="3">
        <f t="shared" si="23"/>
        <v>-162.63455967290236</v>
      </c>
      <c r="AB217" s="3">
        <f t="shared" si="18"/>
        <v>-141.71217873723015</v>
      </c>
      <c r="AC217" s="3">
        <f t="shared" si="19"/>
        <v>87.71561881528973</v>
      </c>
      <c r="AD217" s="3">
        <f t="shared" si="20"/>
        <v>-53.996559921940417</v>
      </c>
    </row>
    <row r="218" spans="3:30" customFormat="1" x14ac:dyDescent="0.25">
      <c r="C218" s="21"/>
      <c r="G218" s="21"/>
      <c r="K218" s="21"/>
      <c r="O218" s="21"/>
      <c r="S218" s="21"/>
      <c r="X218">
        <v>211</v>
      </c>
      <c r="Y218">
        <f t="shared" si="21"/>
        <v>211</v>
      </c>
      <c r="Z218" s="2">
        <f t="shared" si="22"/>
        <v>1.1722222222222181E-2</v>
      </c>
      <c r="AA218" s="3">
        <f t="shared" si="23"/>
        <v>-167.52598105555202</v>
      </c>
      <c r="AB218" s="3">
        <f t="shared" si="18"/>
        <v>-141.24901796786102</v>
      </c>
      <c r="AC218" s="3">
        <f t="shared" si="19"/>
        <v>85.579307764536978</v>
      </c>
      <c r="AD218" s="3">
        <f t="shared" si="20"/>
        <v>-55.669710203324044</v>
      </c>
    </row>
    <row r="219" spans="3:30" customFormat="1" x14ac:dyDescent="0.25">
      <c r="C219" s="21"/>
      <c r="G219" s="21"/>
      <c r="K219" s="21"/>
      <c r="O219" s="21"/>
      <c r="S219" s="21"/>
      <c r="X219">
        <v>212</v>
      </c>
      <c r="Y219">
        <f t="shared" si="21"/>
        <v>212</v>
      </c>
      <c r="Z219" s="2">
        <f t="shared" si="22"/>
        <v>1.1777777777777736E-2</v>
      </c>
      <c r="AA219" s="3">
        <f t="shared" si="23"/>
        <v>-172.36637240151154</v>
      </c>
      <c r="AB219" s="3">
        <f t="shared" si="18"/>
        <v>-140.74283137930894</v>
      </c>
      <c r="AC219" s="3">
        <f t="shared" si="19"/>
        <v>83.416928427613783</v>
      </c>
      <c r="AD219" s="3">
        <f t="shared" si="20"/>
        <v>-57.325902951695156</v>
      </c>
    </row>
    <row r="220" spans="3:30" customFormat="1" x14ac:dyDescent="0.25">
      <c r="C220" s="21"/>
      <c r="G220" s="21"/>
      <c r="K220" s="21"/>
      <c r="O220" s="21"/>
      <c r="S220" s="21"/>
      <c r="X220">
        <v>213</v>
      </c>
      <c r="Y220">
        <f t="shared" si="21"/>
        <v>213</v>
      </c>
      <c r="Z220" s="2">
        <f t="shared" si="22"/>
        <v>1.1833333333333291E-2</v>
      </c>
      <c r="AA220" s="3">
        <f t="shared" si="23"/>
        <v>-177.154259280687</v>
      </c>
      <c r="AB220" s="3">
        <f t="shared" si="18"/>
        <v>-140.19377316091231</v>
      </c>
      <c r="AC220" s="3">
        <f t="shared" si="19"/>
        <v>81.229139486213626</v>
      </c>
      <c r="AD220" s="3">
        <f t="shared" si="20"/>
        <v>-58.964633674698689</v>
      </c>
    </row>
    <row r="221" spans="3:30" customFormat="1" x14ac:dyDescent="0.25">
      <c r="C221" s="21"/>
      <c r="G221" s="21"/>
      <c r="K221" s="21"/>
      <c r="O221" s="21"/>
      <c r="S221" s="21"/>
      <c r="X221">
        <v>214</v>
      </c>
      <c r="Y221">
        <f t="shared" si="21"/>
        <v>214</v>
      </c>
      <c r="Z221" s="2">
        <f t="shared" si="22"/>
        <v>1.1888888888888846E-2</v>
      </c>
      <c r="AA221" s="3">
        <f t="shared" si="23"/>
        <v>-181.88818325635376</v>
      </c>
      <c r="AB221" s="3">
        <f t="shared" si="18"/>
        <v>-139.60201056112328</v>
      </c>
      <c r="AC221" s="3">
        <f t="shared" si="19"/>
        <v>79.016607362041611</v>
      </c>
      <c r="AD221" s="3">
        <f t="shared" si="20"/>
        <v>-60.585403199081668</v>
      </c>
    </row>
    <row r="222" spans="3:30" customFormat="1" x14ac:dyDescent="0.25">
      <c r="C222" s="21"/>
      <c r="G222" s="21"/>
      <c r="K222" s="21"/>
      <c r="O222" s="21"/>
      <c r="S222" s="21"/>
      <c r="X222">
        <v>215</v>
      </c>
      <c r="Y222">
        <f t="shared" si="21"/>
        <v>215</v>
      </c>
      <c r="Z222" s="2">
        <f t="shared" si="22"/>
        <v>1.1944444444444402E-2</v>
      </c>
      <c r="AA222" s="3">
        <f t="shared" si="23"/>
        <v>-186.56670232941036</v>
      </c>
      <c r="AB222" s="3">
        <f t="shared" si="18"/>
        <v>-138.96772383656227</v>
      </c>
      <c r="AC222" s="3">
        <f t="shared" si="19"/>
        <v>76.780006013816006</v>
      </c>
      <c r="AD222" s="3">
        <f t="shared" si="20"/>
        <v>-62.187717822746265</v>
      </c>
    </row>
    <row r="223" spans="3:30" customFormat="1" x14ac:dyDescent="0.25">
      <c r="C223" s="21"/>
      <c r="G223" s="21"/>
      <c r="K223" s="21"/>
      <c r="O223" s="21"/>
      <c r="S223" s="21"/>
      <c r="X223">
        <v>216</v>
      </c>
      <c r="Y223">
        <f t="shared" si="21"/>
        <v>216</v>
      </c>
      <c r="Z223" s="2">
        <f t="shared" si="22"/>
        <v>1.1999999999999957E-2</v>
      </c>
      <c r="AA223" s="3">
        <f t="shared" si="23"/>
        <v>-191.18839137762504</v>
      </c>
      <c r="AB223" s="3">
        <f t="shared" si="18"/>
        <v>-138.29110619711008</v>
      </c>
      <c r="AC223" s="3">
        <f t="shared" si="19"/>
        <v>74.52001673197401</v>
      </c>
      <c r="AD223" s="3">
        <f t="shared" si="20"/>
        <v>-63.771089465136072</v>
      </c>
    </row>
    <row r="224" spans="3:30" customFormat="1" x14ac:dyDescent="0.25">
      <c r="C224" s="21"/>
      <c r="G224" s="21"/>
      <c r="K224" s="21"/>
      <c r="O224" s="21"/>
      <c r="S224" s="21"/>
      <c r="X224">
        <v>217</v>
      </c>
      <c r="Y224">
        <f t="shared" si="21"/>
        <v>217</v>
      </c>
      <c r="Z224" s="2">
        <f t="shared" si="22"/>
        <v>1.2055555555555512E-2</v>
      </c>
      <c r="AA224" s="3">
        <f t="shared" si="23"/>
        <v>-195.75184258974258</v>
      </c>
      <c r="AB224" s="3">
        <f t="shared" si="18"/>
        <v>-137.57236374705425</v>
      </c>
      <c r="AC224" s="3">
        <f t="shared" si="19"/>
        <v>72.237327931143852</v>
      </c>
      <c r="AD224" s="3">
        <f t="shared" si="20"/>
        <v>-65.335035815910402</v>
      </c>
    </row>
    <row r="225" spans="3:30" customFormat="1" x14ac:dyDescent="0.25">
      <c r="C225" s="21"/>
      <c r="G225" s="21"/>
      <c r="K225" s="21"/>
      <c r="O225" s="21"/>
      <c r="S225" s="21"/>
      <c r="X225">
        <v>218</v>
      </c>
      <c r="Y225">
        <f t="shared" si="21"/>
        <v>218</v>
      </c>
      <c r="Z225" s="2">
        <f t="shared" si="22"/>
        <v>1.2111111111111067E-2</v>
      </c>
      <c r="AA225" s="3">
        <f t="shared" si="23"/>
        <v>-200.25566589431659</v>
      </c>
      <c r="AB225" s="3">
        <f t="shared" si="18"/>
        <v>-136.8117154223076</v>
      </c>
      <c r="AC225" s="3">
        <f t="shared" si="19"/>
        <v>69.932634940447173</v>
      </c>
      <c r="AD225" s="3">
        <f t="shared" si="20"/>
        <v>-66.879080481860427</v>
      </c>
    </row>
    <row r="226" spans="3:30" customFormat="1" x14ac:dyDescent="0.25">
      <c r="C226" s="21"/>
      <c r="G226" s="21"/>
      <c r="K226" s="21"/>
      <c r="O226" s="21"/>
      <c r="S226" s="21"/>
      <c r="X226">
        <v>219</v>
      </c>
      <c r="Y226">
        <f t="shared" si="21"/>
        <v>219</v>
      </c>
      <c r="Z226" s="2">
        <f t="shared" si="22"/>
        <v>1.2166666666666623E-2</v>
      </c>
      <c r="AA226" s="3">
        <f t="shared" si="23"/>
        <v>-204.69848938313913</v>
      </c>
      <c r="AB226" s="3">
        <f t="shared" si="18"/>
        <v>-136.00939292371854</v>
      </c>
      <c r="AC226" s="3">
        <f t="shared" si="19"/>
        <v>67.606639791694917</v>
      </c>
      <c r="AD226" s="3">
        <f t="shared" si="20"/>
        <v>-68.402753132023619</v>
      </c>
    </row>
    <row r="227" spans="3:30" customFormat="1" x14ac:dyDescent="0.25">
      <c r="C227" s="21"/>
      <c r="G227" s="21"/>
      <c r="K227" s="21"/>
      <c r="O227" s="21"/>
      <c r="S227" s="21"/>
      <c r="X227">
        <v>220</v>
      </c>
      <c r="Y227">
        <f t="shared" si="21"/>
        <v>220</v>
      </c>
      <c r="Z227" s="2">
        <f t="shared" si="22"/>
        <v>1.2222222222222178E-2</v>
      </c>
      <c r="AA227" s="3">
        <f t="shared" si="23"/>
        <v>-209.07895972913664</v>
      </c>
      <c r="AB227" s="3">
        <f t="shared" si="18"/>
        <v>-135.16564064649231</v>
      </c>
      <c r="AC227" s="3">
        <f t="shared" si="19"/>
        <v>65.260051005541953</v>
      </c>
      <c r="AD227" s="3">
        <f t="shared" si="20"/>
        <v>-69.905589640950353</v>
      </c>
    </row>
    <row r="228" spans="3:30" customFormat="1" x14ac:dyDescent="0.25">
      <c r="C228" s="21"/>
      <c r="G228" s="21"/>
      <c r="K228" s="21"/>
      <c r="O228" s="21"/>
      <c r="S228" s="21"/>
      <c r="X228">
        <v>221</v>
      </c>
      <c r="Y228">
        <f t="shared" si="21"/>
        <v>221</v>
      </c>
      <c r="Z228" s="2">
        <f t="shared" si="22"/>
        <v>1.2277777777777733E-2</v>
      </c>
      <c r="AA228" s="3">
        <f t="shared" si="23"/>
        <v>-213.39574259860734</v>
      </c>
      <c r="AB228" s="3">
        <f t="shared" si="18"/>
        <v>-134.2807156057462</v>
      </c>
      <c r="AC228" s="3">
        <f t="shared" si="19"/>
        <v>62.893583375664377</v>
      </c>
      <c r="AD228" s="3">
        <f t="shared" si="20"/>
        <v>-71.387132230081818</v>
      </c>
    </row>
    <row r="229" spans="3:30" customFormat="1" x14ac:dyDescent="0.25">
      <c r="C229" s="21"/>
      <c r="G229" s="21"/>
      <c r="K229" s="21"/>
      <c r="O229" s="21"/>
      <c r="S229" s="21"/>
      <c r="X229">
        <v>222</v>
      </c>
      <c r="Y229">
        <f t="shared" si="21"/>
        <v>222</v>
      </c>
      <c r="Z229" s="2">
        <f t="shared" si="22"/>
        <v>1.2333333333333288E-2</v>
      </c>
      <c r="AA229" s="3">
        <f t="shared" si="23"/>
        <v>-217.64752305767149</v>
      </c>
      <c r="AB229" s="3">
        <f t="shared" si="18"/>
        <v>-133.35488735822008</v>
      </c>
      <c r="AC229" s="3">
        <f t="shared" si="19"/>
        <v>60.507957751026765</v>
      </c>
      <c r="AD229" s="3">
        <f t="shared" si="20"/>
        <v>-72.846929607193317</v>
      </c>
    </row>
    <row r="230" spans="3:30" customFormat="1" x14ac:dyDescent="0.25">
      <c r="C230" s="21"/>
      <c r="G230" s="21"/>
      <c r="K230" s="21"/>
      <c r="O230" s="21"/>
      <c r="S230" s="21"/>
      <c r="X230">
        <v>223</v>
      </c>
      <c r="Y230">
        <f t="shared" si="21"/>
        <v>223</v>
      </c>
      <c r="Z230" s="2">
        <f t="shared" si="22"/>
        <v>1.2388888888888843E-2</v>
      </c>
      <c r="AA230" s="3">
        <f t="shared" si="23"/>
        <v>-221.83300597281337</v>
      </c>
      <c r="AB230" s="3">
        <f t="shared" si="18"/>
        <v>-132.38843792016684</v>
      </c>
      <c r="AC230" s="3">
        <f t="shared" si="19"/>
        <v>58.103900816304424</v>
      </c>
      <c r="AD230" s="3">
        <f t="shared" si="20"/>
        <v>-74.284537103862419</v>
      </c>
    </row>
    <row r="231" spans="3:30" customFormat="1" x14ac:dyDescent="0.25">
      <c r="C231" s="21"/>
      <c r="G231" s="21"/>
      <c r="K231" s="21"/>
      <c r="O231" s="21"/>
      <c r="S231" s="21"/>
      <c r="X231">
        <v>224</v>
      </c>
      <c r="Y231">
        <f t="shared" si="21"/>
        <v>224</v>
      </c>
      <c r="Z231" s="2">
        <f t="shared" si="22"/>
        <v>1.2444444444444399E-2</v>
      </c>
      <c r="AA231" s="3">
        <f t="shared" si="23"/>
        <v>-225.9509164053915</v>
      </c>
      <c r="AB231" s="3">
        <f t="shared" si="18"/>
        <v>-131.38166168144753</v>
      </c>
      <c r="AC231" s="3">
        <f t="shared" si="19"/>
        <v>55.682144870528269</v>
      </c>
      <c r="AD231" s="3">
        <f t="shared" si="20"/>
        <v>-75.699516810919249</v>
      </c>
    </row>
    <row r="232" spans="3:30" customFormat="1" x14ac:dyDescent="0.25">
      <c r="C232" s="21"/>
      <c r="G232" s="21"/>
      <c r="K232" s="21"/>
      <c r="O232" s="21"/>
      <c r="S232" s="21"/>
      <c r="X232">
        <v>225</v>
      </c>
      <c r="Y232">
        <f t="shared" si="21"/>
        <v>225</v>
      </c>
      <c r="Z232" s="2">
        <f t="shared" si="22"/>
        <v>1.2499999999999954E-2</v>
      </c>
      <c r="AA232" s="3">
        <f t="shared" si="23"/>
        <v>-229.9999999999967</v>
      </c>
      <c r="AB232" s="3">
        <f t="shared" si="18"/>
        <v>-130.33486531585726</v>
      </c>
      <c r="AC232" s="3">
        <f t="shared" si="19"/>
        <v>53.243427604019558</v>
      </c>
      <c r="AD232" s="3">
        <f t="shared" si="20"/>
        <v>-77.091437711837699</v>
      </c>
    </row>
    <row r="233" spans="3:30" customFormat="1" x14ac:dyDescent="0.25">
      <c r="C233" s="21"/>
      <c r="G233" s="21"/>
      <c r="K233" s="21"/>
      <c r="O233" s="21"/>
      <c r="S233" s="21"/>
      <c r="X233">
        <v>226</v>
      </c>
      <c r="Y233">
        <f t="shared" si="21"/>
        <v>226</v>
      </c>
      <c r="Z233" s="2">
        <f t="shared" si="22"/>
        <v>1.2555555555555509E-2</v>
      </c>
      <c r="AA233" s="3">
        <f t="shared" si="23"/>
        <v>-233.9790233665419</v>
      </c>
      <c r="AB233" s="3">
        <f t="shared" si="18"/>
        <v>-129.2483676877097</v>
      </c>
      <c r="AC233" s="3">
        <f t="shared" si="19"/>
        <v>50.788491873681998</v>
      </c>
      <c r="AD233" s="3">
        <f t="shared" si="20"/>
        <v>-78.459875814027697</v>
      </c>
    </row>
    <row r="234" spans="3:30" customFormat="1" x14ac:dyDescent="0.25">
      <c r="C234" s="21"/>
      <c r="G234" s="21"/>
      <c r="K234" s="21"/>
      <c r="O234" s="21"/>
      <c r="S234" s="21"/>
      <c r="X234">
        <v>227</v>
      </c>
      <c r="Y234">
        <f t="shared" si="21"/>
        <v>227</v>
      </c>
      <c r="Z234" s="2">
        <f t="shared" si="22"/>
        <v>1.2611111111111064E-2</v>
      </c>
      <c r="AA234" s="3">
        <f t="shared" si="23"/>
        <v>-237.886774455964</v>
      </c>
      <c r="AB234" s="3">
        <f t="shared" si="18"/>
        <v>-128.12249975470732</v>
      </c>
      <c r="AC234" s="3">
        <f t="shared" si="19"/>
        <v>48.318085476720533</v>
      </c>
      <c r="AD234" s="3">
        <f t="shared" si="20"/>
        <v>-79.80441427798678</v>
      </c>
    </row>
    <row r="235" spans="3:30" customFormat="1" x14ac:dyDescent="0.25">
      <c r="C235" s="21"/>
      <c r="G235" s="21"/>
      <c r="K235" s="21"/>
      <c r="O235" s="21"/>
      <c r="S235" s="21"/>
      <c r="X235">
        <v>228</v>
      </c>
      <c r="Y235">
        <f t="shared" si="21"/>
        <v>228</v>
      </c>
      <c r="Z235" s="2">
        <f t="shared" si="22"/>
        <v>1.266666666666662E-2</v>
      </c>
      <c r="AA235" s="3">
        <f t="shared" si="23"/>
        <v>-241.72206292942585</v>
      </c>
      <c r="AB235" s="3">
        <f t="shared" si="18"/>
        <v>-126.9576044671292</v>
      </c>
      <c r="AC235" s="3">
        <f t="shared" si="19"/>
        <v>45.832960922855065</v>
      </c>
      <c r="AD235" s="3">
        <f t="shared" si="20"/>
        <v>-81.124643544274136</v>
      </c>
    </row>
    <row r="236" spans="3:30" customFormat="1" x14ac:dyDescent="0.25">
      <c r="C236" s="21"/>
      <c r="G236" s="21"/>
      <c r="K236" s="21"/>
      <c r="O236" s="21"/>
      <c r="S236" s="21"/>
      <c r="X236">
        <v>229</v>
      </c>
      <c r="Y236">
        <f t="shared" si="21"/>
        <v>229</v>
      </c>
      <c r="Z236" s="2">
        <f t="shared" si="22"/>
        <v>1.2722222222222175E-2</v>
      </c>
      <c r="AA236" s="3">
        <f t="shared" si="23"/>
        <v>-245.48372052090528</v>
      </c>
      <c r="AB236" s="3">
        <f t="shared" si="18"/>
        <v>-125.7540366633644</v>
      </c>
      <c r="AC236" s="3">
        <f t="shared" si="19"/>
        <v>43.333875205098579</v>
      </c>
      <c r="AD236" s="3">
        <f t="shared" si="20"/>
        <v>-82.420161458265824</v>
      </c>
    </row>
    <row r="237" spans="3:30" customFormat="1" x14ac:dyDescent="0.25">
      <c r="C237" s="21"/>
      <c r="G237" s="21"/>
      <c r="K237" s="21"/>
      <c r="O237" s="21"/>
      <c r="S237" s="21"/>
      <c r="X237">
        <v>230</v>
      </c>
      <c r="Y237">
        <f t="shared" si="21"/>
        <v>230</v>
      </c>
      <c r="Z237" s="2">
        <f t="shared" si="22"/>
        <v>1.277777777777773E-2</v>
      </c>
      <c r="AA237" s="3">
        <f t="shared" si="23"/>
        <v>-249.17060139305963</v>
      </c>
      <c r="AB237" s="3">
        <f t="shared" si="18"/>
        <v>-124.5121629618253</v>
      </c>
      <c r="AC237" s="3">
        <f t="shared" si="19"/>
        <v>40.821589569170065</v>
      </c>
      <c r="AD237" s="3">
        <f t="shared" si="20"/>
        <v>-83.690573392655239</v>
      </c>
    </row>
    <row r="238" spans="3:30" customFormat="1" x14ac:dyDescent="0.25">
      <c r="C238" s="21"/>
      <c r="G238" s="21"/>
      <c r="K238" s="21"/>
      <c r="O238" s="21"/>
      <c r="S238" s="21"/>
      <c r="X238">
        <v>231</v>
      </c>
      <c r="Y238">
        <f t="shared" si="21"/>
        <v>231</v>
      </c>
      <c r="Z238" s="2">
        <f t="shared" si="22"/>
        <v>1.2833333333333285E-2</v>
      </c>
      <c r="AA238" s="3">
        <f t="shared" si="23"/>
        <v>-252.78158248626019</v>
      </c>
      <c r="AB238" s="3">
        <f t="shared" si="18"/>
        <v>-123.23236164927154</v>
      </c>
      <c r="AC238" s="3">
        <f t="shared" si="19"/>
        <v>38.296869281610967</v>
      </c>
      <c r="AD238" s="3">
        <f t="shared" si="20"/>
        <v>-84.935492367660572</v>
      </c>
    </row>
    <row r="239" spans="3:30" customFormat="1" x14ac:dyDescent="0.25">
      <c r="C239" s="21"/>
      <c r="G239" s="21"/>
      <c r="K239" s="21"/>
      <c r="O239" s="21"/>
      <c r="S239" s="21"/>
      <c r="X239">
        <v>232</v>
      </c>
      <c r="Y239">
        <f t="shared" si="21"/>
        <v>232</v>
      </c>
      <c r="Z239" s="2">
        <f t="shared" si="22"/>
        <v>1.288888888888884E-2</v>
      </c>
      <c r="AA239" s="3">
        <f t="shared" si="23"/>
        <v>-256.31556386068502</v>
      </c>
      <c r="AB239" s="3">
        <f t="shared" si="18"/>
        <v>-121.91502256558068</v>
      </c>
      <c r="AC239" s="3">
        <f t="shared" si="19"/>
        <v>35.760483396678723</v>
      </c>
      <c r="AD239" s="3">
        <f t="shared" si="20"/>
        <v>-86.154539168901962</v>
      </c>
    </row>
    <row r="240" spans="3:30" customFormat="1" x14ac:dyDescent="0.25">
      <c r="C240" s="21"/>
      <c r="G240" s="21"/>
      <c r="K240" s="21"/>
      <c r="O240" s="21"/>
      <c r="S240" s="21"/>
      <c r="X240">
        <v>233</v>
      </c>
      <c r="Y240">
        <f t="shared" si="21"/>
        <v>233</v>
      </c>
      <c r="Z240" s="2">
        <f t="shared" si="22"/>
        <v>1.2944444444444396E-2</v>
      </c>
      <c r="AA240" s="3">
        <f t="shared" si="23"/>
        <v>-259.77146903137333</v>
      </c>
      <c r="AB240" s="3">
        <f t="shared" si="18"/>
        <v>-120.56054698499918</v>
      </c>
      <c r="AC240" s="3">
        <f t="shared" si="19"/>
        <v>33.213204522084268</v>
      </c>
      <c r="AD240" s="3">
        <f t="shared" si="20"/>
        <v>-87.347342462914909</v>
      </c>
    </row>
    <row r="241" spans="3:30" customFormat="1" x14ac:dyDescent="0.25">
      <c r="C241" s="21"/>
      <c r="G241" s="21"/>
      <c r="K241" s="21"/>
      <c r="O241" s="21"/>
      <c r="S241" s="21"/>
      <c r="X241">
        <v>234</v>
      </c>
      <c r="Y241">
        <f t="shared" si="21"/>
        <v>234</v>
      </c>
      <c r="Z241" s="2">
        <f t="shared" si="22"/>
        <v>1.2999999999999951E-2</v>
      </c>
      <c r="AA241" s="3">
        <f t="shared" si="23"/>
        <v>-263.14824529613185</v>
      </c>
      <c r="AB241" s="3">
        <f t="shared" si="18"/>
        <v>-119.16934749390964</v>
      </c>
      <c r="AC241" s="3">
        <f t="shared" si="19"/>
        <v>30.655808583648849</v>
      </c>
      <c r="AD241" s="3">
        <f t="shared" si="20"/>
        <v>-88.513538910260792</v>
      </c>
    </row>
    <row r="242" spans="3:30" customFormat="1" x14ac:dyDescent="0.25">
      <c r="C242" s="21"/>
      <c r="G242" s="21"/>
      <c r="K242" s="21"/>
      <c r="O242" s="21"/>
      <c r="S242" s="21"/>
      <c r="X242">
        <v>235</v>
      </c>
      <c r="Y242">
        <f t="shared" si="21"/>
        <v>235</v>
      </c>
      <c r="Z242" s="2">
        <f t="shared" si="22"/>
        <v>1.3055555555555506E-2</v>
      </c>
      <c r="AA242" s="3">
        <f t="shared" si="23"/>
        <v>-266.44486405619898</v>
      </c>
      <c r="AB242" s="3">
        <f t="shared" si="18"/>
        <v>-117.7418478651542</v>
      </c>
      <c r="AC242" s="3">
        <f t="shared" si="19"/>
        <v>28.089074588949359</v>
      </c>
      <c r="AD242" s="3">
        <f t="shared" si="20"/>
        <v>-89.65277327620484</v>
      </c>
    </row>
    <row r="243" spans="3:30" customFormat="1" x14ac:dyDescent="0.25">
      <c r="C243" s="21"/>
      <c r="G243" s="21"/>
      <c r="K243" s="21"/>
      <c r="O243" s="21"/>
      <c r="S243" s="21"/>
      <c r="X243">
        <v>236</v>
      </c>
      <c r="Y243">
        <f t="shared" si="21"/>
        <v>236</v>
      </c>
      <c r="Z243" s="2">
        <f t="shared" si="22"/>
        <v>1.3111111111111061E-2</v>
      </c>
      <c r="AA243" s="3">
        <f t="shared" si="23"/>
        <v>-269.6603211295652</v>
      </c>
      <c r="AB243" s="3">
        <f t="shared" si="18"/>
        <v>-116.27848292894799</v>
      </c>
      <c r="AC243" s="3">
        <f t="shared" si="19"/>
        <v>25.513784390025108</v>
      </c>
      <c r="AD243" s="3">
        <f t="shared" si="20"/>
        <v>-90.764698538922886</v>
      </c>
    </row>
    <row r="244" spans="3:30" customFormat="1" x14ac:dyDescent="0.25">
      <c r="C244" s="21"/>
      <c r="G244" s="21"/>
      <c r="K244" s="21"/>
      <c r="O244" s="21"/>
      <c r="S244" s="21"/>
      <c r="X244">
        <v>237</v>
      </c>
      <c r="Y244">
        <f t="shared" si="21"/>
        <v>237</v>
      </c>
      <c r="Z244" s="2">
        <f t="shared" si="22"/>
        <v>1.3166666666666616E-2</v>
      </c>
      <c r="AA244" s="3">
        <f t="shared" si="23"/>
        <v>-272.79363705685716</v>
      </c>
      <c r="AB244" s="3">
        <f t="shared" si="18"/>
        <v>-114.77969844042686</v>
      </c>
      <c r="AC244" s="3">
        <f t="shared" si="19"/>
        <v>22.93072244521807</v>
      </c>
      <c r="AD244" s="3">
        <f t="shared" si="20"/>
        <v>-91.848975995208789</v>
      </c>
    </row>
    <row r="245" spans="3:30" customFormat="1" x14ac:dyDescent="0.25">
      <c r="C245" s="21"/>
      <c r="G245" s="21"/>
      <c r="K245" s="21"/>
      <c r="O245" s="21"/>
      <c r="S245" s="21"/>
      <c r="X245">
        <v>238</v>
      </c>
      <c r="Y245">
        <f t="shared" si="21"/>
        <v>238</v>
      </c>
      <c r="Z245" s="2">
        <f t="shared" si="22"/>
        <v>1.3222222222222172E-2</v>
      </c>
      <c r="AA245" s="3">
        <f t="shared" si="23"/>
        <v>-275.84385739969031</v>
      </c>
      <c r="AB245" s="3">
        <f t="shared" si="18"/>
        <v>-113.2459509438647</v>
      </c>
      <c r="AC245" s="3">
        <f t="shared" si="19"/>
        <v>20.34067558021933</v>
      </c>
      <c r="AD245" s="3">
        <f t="shared" si="20"/>
        <v>-92.905275363645373</v>
      </c>
    </row>
    <row r="246" spans="3:30" customFormat="1" x14ac:dyDescent="0.25">
      <c r="C246" s="21"/>
      <c r="G246" s="21"/>
      <c r="K246" s="21"/>
      <c r="O246" s="21"/>
      <c r="S246" s="21"/>
      <c r="X246">
        <v>239</v>
      </c>
      <c r="Y246">
        <f t="shared" si="21"/>
        <v>239</v>
      </c>
      <c r="Z246" s="2">
        <f t="shared" si="22"/>
        <v>1.3277777777777727E-2</v>
      </c>
      <c r="AA246" s="3">
        <f t="shared" si="23"/>
        <v>-278.81005303140006</v>
      </c>
      <c r="AB246" s="3">
        <f t="shared" si="18"/>
        <v>-111.67770763360703</v>
      </c>
      <c r="AC246" s="3">
        <f t="shared" si="19"/>
        <v>17.744432748394299</v>
      </c>
      <c r="AD246" s="3">
        <f t="shared" si="20"/>
        <v>-93.933274885212725</v>
      </c>
    </row>
    <row r="247" spans="3:30" customFormat="1" x14ac:dyDescent="0.25">
      <c r="C247" s="21"/>
      <c r="G247" s="21"/>
      <c r="K247" s="21"/>
      <c r="O247" s="21"/>
      <c r="S247" s="21"/>
      <c r="X247">
        <v>240</v>
      </c>
      <c r="Y247">
        <f t="shared" si="21"/>
        <v>240</v>
      </c>
      <c r="Z247" s="2">
        <f t="shared" si="22"/>
        <v>1.3333333333333282E-2</v>
      </c>
      <c r="AA247" s="3">
        <f t="shared" si="23"/>
        <v>-281.69132042006282</v>
      </c>
      <c r="AB247" s="3">
        <f t="shared" si="18"/>
        <v>-110.07544621175774</v>
      </c>
      <c r="AC247" s="3">
        <f t="shared" si="19"/>
        <v>15.142784790459929</v>
      </c>
      <c r="AD247" s="3">
        <f t="shared" si="20"/>
        <v>-94.932661421297809</v>
      </c>
    </row>
    <row r="248" spans="3:30" customFormat="1" x14ac:dyDescent="0.25">
      <c r="C248" s="21"/>
      <c r="G248" s="21"/>
      <c r="K248" s="21"/>
      <c r="O248" s="21"/>
      <c r="S248" s="21"/>
      <c r="X248">
        <v>241</v>
      </c>
      <c r="Y248">
        <f t="shared" si="21"/>
        <v>241</v>
      </c>
      <c r="Z248" s="2">
        <f t="shared" si="22"/>
        <v>1.3388888888888837E-2</v>
      </c>
      <c r="AA248" s="3">
        <f t="shared" si="23"/>
        <v>-284.48678190372067</v>
      </c>
      <c r="AB248" s="3">
        <f t="shared" si="18"/>
        <v>-108.43965474266757</v>
      </c>
      <c r="AC248" s="3">
        <f t="shared" si="19"/>
        <v>12.536524193586803</v>
      </c>
      <c r="AD248" s="3">
        <f t="shared" si="20"/>
        <v>-95.903130549080771</v>
      </c>
    </row>
    <row r="249" spans="3:30" customFormat="1" x14ac:dyDescent="0.25">
      <c r="C249" s="21"/>
      <c r="G249" s="21"/>
      <c r="K249" s="21"/>
      <c r="O249" s="21"/>
      <c r="S249" s="21"/>
      <c r="X249">
        <v>242</v>
      </c>
      <c r="Y249">
        <f t="shared" si="21"/>
        <v>242</v>
      </c>
      <c r="Z249" s="2">
        <f t="shared" si="22"/>
        <v>1.3444444444444393E-2</v>
      </c>
      <c r="AA249" s="3">
        <f t="shared" si="23"/>
        <v>-287.1955859577252</v>
      </c>
      <c r="AB249" s="3">
        <f t="shared" si="18"/>
        <v>-106.77083150426444</v>
      </c>
      <c r="AC249" s="3">
        <f t="shared" si="19"/>
        <v>9.9264448500004079</v>
      </c>
      <c r="AD249" s="3">
        <f t="shared" si="20"/>
        <v>-96.844386654264028</v>
      </c>
    </row>
    <row r="250" spans="3:30" customFormat="1" x14ac:dyDescent="0.25">
      <c r="C250" s="21"/>
      <c r="G250" s="21"/>
      <c r="K250" s="21"/>
      <c r="O250" s="21"/>
      <c r="S250" s="21"/>
      <c r="X250">
        <v>243</v>
      </c>
      <c r="Y250">
        <f t="shared" si="21"/>
        <v>243</v>
      </c>
      <c r="Z250" s="2">
        <f t="shared" si="22"/>
        <v>1.3499999999999948E-2</v>
      </c>
      <c r="AA250" s="3">
        <f t="shared" si="23"/>
        <v>-289.81690745412089</v>
      </c>
      <c r="AB250" s="3">
        <f t="shared" si="18"/>
        <v>-105.06948483627264</v>
      </c>
      <c r="AC250" s="3">
        <f t="shared" si="19"/>
        <v>7.3133418151530707</v>
      </c>
      <c r="AD250" s="3">
        <f t="shared" si="20"/>
        <v>-97.75614302111957</v>
      </c>
    </row>
    <row r="251" spans="3:30" customFormat="1" x14ac:dyDescent="0.25">
      <c r="C251" s="21"/>
      <c r="G251" s="21"/>
      <c r="K251" s="21"/>
      <c r="O251" s="21"/>
      <c r="S251" s="21"/>
      <c r="X251">
        <v>244</v>
      </c>
      <c r="Y251">
        <f t="shared" si="21"/>
        <v>244</v>
      </c>
      <c r="Z251" s="2">
        <f t="shared" si="22"/>
        <v>1.3555555555555503E-2</v>
      </c>
      <c r="AA251" s="3">
        <f t="shared" si="23"/>
        <v>-292.34994791298658</v>
      </c>
      <c r="AB251" s="3">
        <f t="shared" si="18"/>
        <v>-103.33613298536896</v>
      </c>
      <c r="AC251" s="3">
        <f t="shared" si="19"/>
        <v>4.6980110655429046</v>
      </c>
      <c r="AD251" s="3">
        <f t="shared" si="20"/>
        <v>-98.638121919826062</v>
      </c>
    </row>
    <row r="252" spans="3:30" customFormat="1" x14ac:dyDescent="0.25">
      <c r="C252" s="21"/>
      <c r="G252" s="21"/>
      <c r="K252" s="21"/>
      <c r="O252" s="21"/>
      <c r="S252" s="21"/>
      <c r="X252">
        <v>245</v>
      </c>
      <c r="Y252">
        <f t="shared" si="21"/>
        <v>245</v>
      </c>
      <c r="Z252" s="2">
        <f t="shared" si="22"/>
        <v>1.3611111111111058E-2</v>
      </c>
      <c r="AA252" s="3">
        <f t="shared" si="23"/>
        <v>-294.79393574566046</v>
      </c>
      <c r="AB252" s="3">
        <f t="shared" si="18"/>
        <v>-101.57130394731814</v>
      </c>
      <c r="AC252" s="3">
        <f t="shared" si="19"/>
        <v>2.0812492562515206</v>
      </c>
      <c r="AD252" s="3">
        <f t="shared" si="20"/>
        <v>-99.490054691066618</v>
      </c>
    </row>
    <row r="253" spans="3:30" customFormat="1" x14ac:dyDescent="0.25">
      <c r="C253" s="21"/>
      <c r="G253" s="21"/>
      <c r="K253" s="21"/>
      <c r="O253" s="21"/>
      <c r="S253" s="21"/>
      <c r="X253">
        <v>246</v>
      </c>
      <c r="Y253">
        <f t="shared" si="21"/>
        <v>246</v>
      </c>
      <c r="Z253" s="2">
        <f t="shared" si="22"/>
        <v>1.3666666666666613E-2</v>
      </c>
      <c r="AA253" s="3">
        <f t="shared" si="23"/>
        <v>-297.14812648977329</v>
      </c>
      <c r="AB253" s="3">
        <f t="shared" si="18"/>
        <v>-99.775535306141848</v>
      </c>
      <c r="AC253" s="3">
        <f t="shared" si="19"/>
        <v>-0.53614652172483268</v>
      </c>
      <c r="AD253" s="3">
        <f t="shared" si="20"/>
        <v>-100.31168182786668</v>
      </c>
    </row>
    <row r="254" spans="3:30" customFormat="1" x14ac:dyDescent="0.25">
      <c r="C254" s="21"/>
      <c r="G254" s="21"/>
      <c r="K254" s="21"/>
      <c r="O254" s="21"/>
      <c r="S254" s="21"/>
      <c r="X254">
        <v>247</v>
      </c>
      <c r="Y254">
        <f t="shared" si="21"/>
        <v>247</v>
      </c>
      <c r="Z254" s="2">
        <f t="shared" si="22"/>
        <v>1.3722222222222169E-2</v>
      </c>
      <c r="AA254" s="3">
        <f t="shared" si="23"/>
        <v>-299.41180303601874</v>
      </c>
      <c r="AB254" s="3">
        <f t="shared" si="18"/>
        <v>-97.949374070363831</v>
      </c>
      <c r="AC254" s="3">
        <f t="shared" si="19"/>
        <v>-3.1533789842769009</v>
      </c>
      <c r="AD254" s="3">
        <f t="shared" si="20"/>
        <v>-101.10275305464073</v>
      </c>
    </row>
    <row r="255" spans="3:30" customFormat="1" x14ac:dyDescent="0.25">
      <c r="C255" s="21"/>
      <c r="G255" s="21"/>
      <c r="K255" s="21"/>
      <c r="O255" s="21"/>
      <c r="S255" s="21"/>
      <c r="X255">
        <v>248</v>
      </c>
      <c r="Y255">
        <f t="shared" si="21"/>
        <v>248</v>
      </c>
      <c r="Z255" s="2">
        <f t="shared" si="22"/>
        <v>1.3777777777777724E-2</v>
      </c>
      <c r="AA255" s="3">
        <f t="shared" si="23"/>
        <v>-301.58427584659216</v>
      </c>
      <c r="AB255" s="3">
        <f t="shared" si="18"/>
        <v>-96.093376506387244</v>
      </c>
      <c r="AC255" s="3">
        <f t="shared" si="19"/>
        <v>-5.7696508970428901</v>
      </c>
      <c r="AD255" s="3">
        <f t="shared" si="20"/>
        <v>-101.86302740343014</v>
      </c>
    </row>
    <row r="256" spans="3:30" customFormat="1" x14ac:dyDescent="0.25">
      <c r="C256" s="21"/>
      <c r="G256" s="21"/>
      <c r="K256" s="21"/>
      <c r="O256" s="21"/>
      <c r="S256" s="21"/>
      <c r="X256">
        <v>249</v>
      </c>
      <c r="Y256">
        <f t="shared" si="21"/>
        <v>249</v>
      </c>
      <c r="Z256" s="2">
        <f t="shared" si="22"/>
        <v>1.3833333333333279E-2</v>
      </c>
      <c r="AA256" s="3">
        <f t="shared" si="23"/>
        <v>-303.66488316523026</v>
      </c>
      <c r="AB256" s="3">
        <f t="shared" si="18"/>
        <v>-94.20810796904918</v>
      </c>
      <c r="AC256" s="3">
        <f t="shared" si="19"/>
        <v>-8.3841653182537765</v>
      </c>
      <c r="AD256" s="3">
        <f t="shared" si="20"/>
        <v>-102.59227328730296</v>
      </c>
    </row>
    <row r="257" spans="3:30" customFormat="1" x14ac:dyDescent="0.25">
      <c r="C257" s="21"/>
      <c r="G257" s="21"/>
      <c r="K257" s="21"/>
      <c r="O257" s="21"/>
      <c r="S257" s="21"/>
      <c r="X257">
        <v>250</v>
      </c>
      <c r="Y257">
        <f t="shared" si="21"/>
        <v>250</v>
      </c>
      <c r="Z257" s="2">
        <f t="shared" si="22"/>
        <v>1.3888888888888834E-2</v>
      </c>
      <c r="AA257" s="3">
        <f t="shared" si="23"/>
        <v>-305.65299121878843</v>
      </c>
      <c r="AB257" s="3">
        <f t="shared" si="18"/>
        <v>-92.294142729409529</v>
      </c>
      <c r="AC257" s="3">
        <f t="shared" si="19"/>
        <v>-10.996125841489491</v>
      </c>
      <c r="AD257" s="3">
        <f t="shared" si="20"/>
        <v>-103.29026857089902</v>
      </c>
    </row>
    <row r="258" spans="3:30" customFormat="1" x14ac:dyDescent="0.25">
      <c r="C258" s="21"/>
      <c r="G258" s="21"/>
      <c r="K258" s="21"/>
      <c r="O258" s="21"/>
      <c r="S258" s="21"/>
      <c r="X258">
        <v>251</v>
      </c>
      <c r="Y258">
        <f t="shared" si="21"/>
        <v>251</v>
      </c>
      <c r="Z258" s="2">
        <f t="shared" si="22"/>
        <v>1.394444444444439E-2</v>
      </c>
      <c r="AA258" s="3">
        <f t="shared" si="23"/>
        <v>-307.54799441029445</v>
      </c>
      <c r="AB258" s="3">
        <f t="shared" si="18"/>
        <v>-90.352063799820826</v>
      </c>
      <c r="AC258" s="3">
        <f t="shared" si="19"/>
        <v>-13.604736838272155</v>
      </c>
      <c r="AD258" s="3">
        <f t="shared" si="20"/>
        <v>-103.95680063809299</v>
      </c>
    </row>
    <row r="259" spans="3:30" customFormat="1" x14ac:dyDescent="0.25">
      <c r="C259" s="21"/>
      <c r="G259" s="21"/>
      <c r="K259" s="21"/>
      <c r="O259" s="21"/>
      <c r="S259" s="21"/>
      <c r="X259">
        <v>252</v>
      </c>
      <c r="Y259">
        <f t="shared" si="21"/>
        <v>252</v>
      </c>
      <c r="Z259" s="2">
        <f t="shared" si="22"/>
        <v>1.3999999999999945E-2</v>
      </c>
      <c r="AA259" s="3">
        <f t="shared" si="23"/>
        <v>-309.34931550341867</v>
      </c>
      <c r="AB259" s="3">
        <f t="shared" si="18"/>
        <v>-88.382462756338626</v>
      </c>
      <c r="AC259" s="3">
        <f t="shared" si="19"/>
        <v>-16.209203700421703</v>
      </c>
      <c r="AD259" s="3">
        <f t="shared" si="20"/>
        <v>-104.59166645676032</v>
      </c>
    </row>
    <row r="260" spans="3:30" customFormat="1" x14ac:dyDescent="0.25">
      <c r="C260" s="21"/>
      <c r="G260" s="21"/>
      <c r="K260" s="21"/>
      <c r="O260" s="21"/>
      <c r="S260" s="21"/>
      <c r="X260">
        <v>253</v>
      </c>
      <c r="Y260">
        <f t="shared" si="21"/>
        <v>253</v>
      </c>
      <c r="Z260" s="2">
        <f t="shared" si="22"/>
        <v>1.40555555555555E-2</v>
      </c>
      <c r="AA260" s="3">
        <f t="shared" si="23"/>
        <v>-311.05640579830646</v>
      </c>
      <c r="AB260" s="3">
        <f t="shared" si="18"/>
        <v>-86.385939558520917</v>
      </c>
      <c r="AC260" s="3">
        <f t="shared" si="19"/>
        <v>-18.808733082102023</v>
      </c>
      <c r="AD260" s="3">
        <f t="shared" si="20"/>
        <v>-105.19467264062294</v>
      </c>
    </row>
    <row r="261" spans="3:30" customFormat="1" x14ac:dyDescent="0.25">
      <c r="C261" s="21"/>
      <c r="G261" s="21"/>
      <c r="K261" s="21"/>
      <c r="O261" s="21"/>
      <c r="S261" s="21"/>
      <c r="X261">
        <v>254</v>
      </c>
      <c r="Y261">
        <f t="shared" si="21"/>
        <v>254</v>
      </c>
      <c r="Z261" s="2">
        <f t="shared" si="22"/>
        <v>1.4111111111111055E-2</v>
      </c>
      <c r="AA261" s="3">
        <f t="shared" si="23"/>
        <v>-312.668745298717</v>
      </c>
      <c r="AB261" s="3">
        <f t="shared" si="18"/>
        <v>-84.36310236667407</v>
      </c>
      <c r="AC261" s="3">
        <f t="shared" si="19"/>
        <v>-21.402533141481246</v>
      </c>
      <c r="AD261" s="3">
        <f t="shared" si="20"/>
        <v>-105.76563550815531</v>
      </c>
    </row>
    <row r="262" spans="3:30" customFormat="1" x14ac:dyDescent="0.25">
      <c r="C262" s="21"/>
      <c r="G262" s="21"/>
      <c r="K262" s="21"/>
      <c r="O262" s="21"/>
      <c r="S262" s="21"/>
      <c r="X262">
        <v>255</v>
      </c>
      <c r="Y262">
        <f t="shared" si="21"/>
        <v>255</v>
      </c>
      <c r="Z262" s="2">
        <f t="shared" si="22"/>
        <v>1.416666666666661E-2</v>
      </c>
      <c r="AA262" s="3">
        <f t="shared" si="23"/>
        <v>-314.18584287041944</v>
      </c>
      <c r="AB262" s="3">
        <f t="shared" si="18"/>
        <v>-82.314567356602836</v>
      </c>
      <c r="AC262" s="3">
        <f t="shared" si="19"/>
        <v>-23.989813781934579</v>
      </c>
      <c r="AD262" s="3">
        <f t="shared" si="20"/>
        <v>-106.30438113853742</v>
      </c>
    </row>
    <row r="263" spans="3:30" customFormat="1" x14ac:dyDescent="0.25">
      <c r="C263" s="21"/>
      <c r="G263" s="21"/>
      <c r="K263" s="21"/>
      <c r="O263" s="21"/>
      <c r="S263" s="21"/>
      <c r="X263">
        <v>256</v>
      </c>
      <c r="Y263">
        <f t="shared" si="21"/>
        <v>256</v>
      </c>
      <c r="Z263" s="2">
        <f t="shared" si="22"/>
        <v>1.4222222222222166E-2</v>
      </c>
      <c r="AA263" s="3">
        <f t="shared" si="23"/>
        <v>-315.60723639079691</v>
      </c>
      <c r="AB263" s="3">
        <f t="shared" ref="AB263:AB326" si="24">$E$9*SQRT(2)*SIN(2*PI()*$B$4*Z263 - E$7*SIGN(E$4))*100</f>
        <v>-80.240958531915439</v>
      </c>
      <c r="AC263" s="3">
        <f t="shared" ref="AC263:AC326" si="25">$I$9*SQRT(2)*SIN(2*PI()*$B$4*Z263 - $I$7*SIGN(I$4))*100</f>
        <v>-26.569786892715396</v>
      </c>
      <c r="AD263" s="3">
        <f t="shared" ref="AD263:AD326" si="26">AB263+AC263</f>
        <v>-106.81074542463084</v>
      </c>
    </row>
    <row r="264" spans="3:30" customFormat="1" x14ac:dyDescent="0.25">
      <c r="C264" s="21"/>
      <c r="G264" s="21"/>
      <c r="K264" s="21"/>
      <c r="O264" s="21"/>
      <c r="S264" s="21"/>
      <c r="X264">
        <v>257</v>
      </c>
      <c r="Y264">
        <f t="shared" ref="Y264:Y327" si="27">X264*$B$5</f>
        <v>257</v>
      </c>
      <c r="Z264" s="2">
        <f t="shared" ref="Z264:Z327" si="28">Z263+$Z$4</f>
        <v>1.4277777777777721E-2</v>
      </c>
      <c r="AA264" s="3">
        <f t="shared" ref="AA264:AA327" si="29">$B$3*SQRT(2)*SIN(2*PI()*$B$4*Z264)</f>
        <v>-316.9324928896138</v>
      </c>
      <c r="AB264" s="3">
        <f t="shared" si="24"/>
        <v>-78.142907533947806</v>
      </c>
      <c r="AC264" s="3">
        <f t="shared" si="25"/>
        <v>-29.14166658902138</v>
      </c>
      <c r="AD264" s="3">
        <f t="shared" si="26"/>
        <v>-107.28457412296919</v>
      </c>
    </row>
    <row r="265" spans="3:30" customFormat="1" x14ac:dyDescent="0.25">
      <c r="C265" s="21"/>
      <c r="G265" s="21"/>
      <c r="K265" s="21"/>
      <c r="O265" s="21"/>
      <c r="S265" s="21"/>
      <c r="X265">
        <v>258</v>
      </c>
      <c r="Y265">
        <f t="shared" si="27"/>
        <v>258</v>
      </c>
      <c r="Z265" s="2">
        <f t="shared" si="28"/>
        <v>1.4333333333333276E-2</v>
      </c>
      <c r="AA265" s="3">
        <f t="shared" si="29"/>
        <v>-318.16120868090252</v>
      </c>
      <c r="AB265" s="3">
        <f t="shared" si="24"/>
        <v>-76.021053449357794</v>
      </c>
      <c r="AC265" s="3">
        <f t="shared" si="25"/>
        <v>-31.704669451382689</v>
      </c>
      <c r="AD265" s="3">
        <f t="shared" si="26"/>
        <v>-107.72572290074048</v>
      </c>
    </row>
    <row r="266" spans="3:30" customFormat="1" x14ac:dyDescent="0.25">
      <c r="C266" s="21"/>
      <c r="G266" s="21"/>
      <c r="K266" s="21"/>
      <c r="O266" s="21"/>
      <c r="S266" s="21"/>
      <c r="X266">
        <v>259</v>
      </c>
      <c r="Y266">
        <f t="shared" si="27"/>
        <v>259</v>
      </c>
      <c r="Z266" s="2">
        <f t="shared" si="28"/>
        <v>1.4388888888888831E-2</v>
      </c>
      <c r="AA266" s="3">
        <f t="shared" si="29"/>
        <v>-319.29300948593021</v>
      </c>
      <c r="AB266" s="3">
        <f t="shared" si="24"/>
        <v>-73.876042615454836</v>
      </c>
      <c r="AC266" s="3">
        <f t="shared" si="25"/>
        <v>-34.25801476429907</v>
      </c>
      <c r="AD266" s="3">
        <f t="shared" si="26"/>
        <v>-108.1340573797539</v>
      </c>
    </row>
    <row r="267" spans="3:30" customFormat="1" x14ac:dyDescent="0.25">
      <c r="C267" s="21"/>
      <c r="G267" s="21"/>
      <c r="K267" s="21"/>
      <c r="O267" s="21"/>
      <c r="S267" s="21"/>
      <c r="X267">
        <v>260</v>
      </c>
      <c r="Y267">
        <f t="shared" si="27"/>
        <v>260</v>
      </c>
      <c r="Z267" s="2">
        <f t="shared" si="28"/>
        <v>1.4444444444444387E-2</v>
      </c>
      <c r="AA267" s="3">
        <f t="shared" si="29"/>
        <v>-320.32755054720775</v>
      </c>
      <c r="AB267" s="3">
        <f t="shared" si="24"/>
        <v>-71.708528423317702</v>
      </c>
      <c r="AC267" s="3">
        <f t="shared" si="25"/>
        <v>-36.80092475405354</v>
      </c>
      <c r="AD267" s="3">
        <f t="shared" si="26"/>
        <v>-108.50945317737124</v>
      </c>
    </row>
    <row r="268" spans="3:30" customFormat="1" x14ac:dyDescent="0.25">
      <c r="C268" s="21"/>
      <c r="G268" s="21"/>
      <c r="K268" s="21"/>
      <c r="O268" s="21"/>
      <c r="S268" s="21"/>
      <c r="X268">
        <v>261</v>
      </c>
      <c r="Y268">
        <f t="shared" si="27"/>
        <v>261</v>
      </c>
      <c r="Z268" s="2">
        <f t="shared" si="28"/>
        <v>1.4499999999999942E-2</v>
      </c>
      <c r="AA268" s="3">
        <f t="shared" si="29"/>
        <v>-321.26451673350579</v>
      </c>
      <c r="AB268" s="3">
        <f t="shared" si="24"/>
        <v>-69.519171118766707</v>
      </c>
      <c r="AC268" s="3">
        <f t="shared" si="25"/>
        <v>-39.332624825629232</v>
      </c>
      <c r="AD268" s="3">
        <f t="shared" si="26"/>
        <v>-108.85179594439595</v>
      </c>
    </row>
    <row r="269" spans="3:30" customFormat="1" x14ac:dyDescent="0.25">
      <c r="C269" s="21"/>
      <c r="G269" s="21"/>
      <c r="K269" s="21"/>
      <c r="O269" s="21"/>
      <c r="S269" s="21"/>
      <c r="X269">
        <v>262</v>
      </c>
      <c r="Y269">
        <f t="shared" si="27"/>
        <v>262</v>
      </c>
      <c r="Z269" s="2">
        <f t="shared" si="28"/>
        <v>1.4555555555555497E-2</v>
      </c>
      <c r="AA269" s="3">
        <f t="shared" si="29"/>
        <v>-322.10362263584767</v>
      </c>
      <c r="AB269" s="3">
        <f t="shared" si="24"/>
        <v>-67.30863760124582</v>
      </c>
      <c r="AC269" s="3">
        <f t="shared" si="25"/>
        <v>-41.852343798659348</v>
      </c>
      <c r="AD269" s="3">
        <f t="shared" si="26"/>
        <v>-109.16098139990517</v>
      </c>
    </row>
    <row r="270" spans="3:30" customFormat="1" x14ac:dyDescent="0.25">
      <c r="C270" s="21"/>
      <c r="G270" s="21"/>
      <c r="K270" s="21"/>
      <c r="O270" s="21"/>
      <c r="S270" s="21"/>
      <c r="X270">
        <v>263</v>
      </c>
      <c r="Y270">
        <f t="shared" si="27"/>
        <v>263</v>
      </c>
      <c r="Z270" s="2">
        <f t="shared" si="28"/>
        <v>1.4611111111111052E-2</v>
      </c>
      <c r="AA270" s="3">
        <f t="shared" si="29"/>
        <v>-322.84461265444673</v>
      </c>
      <c r="AB270" s="3">
        <f t="shared" si="24"/>
        <v>-65.077601220677977</v>
      </c>
      <c r="AC270" s="3">
        <f t="shared" si="25"/>
        <v>-44.359314142335634</v>
      </c>
      <c r="AD270" s="3">
        <f t="shared" si="26"/>
        <v>-109.43691536301361</v>
      </c>
    </row>
    <row r="271" spans="3:30" customFormat="1" x14ac:dyDescent="0.25">
      <c r="C271" s="21"/>
      <c r="G271" s="21"/>
      <c r="K271" s="21"/>
      <c r="O271" s="21"/>
      <c r="S271" s="21"/>
      <c r="X271">
        <v>264</v>
      </c>
      <c r="Y271">
        <f t="shared" si="27"/>
        <v>264</v>
      </c>
      <c r="Z271" s="2">
        <f t="shared" si="28"/>
        <v>1.4666666666666607E-2</v>
      </c>
      <c r="AA271" s="3">
        <f t="shared" si="29"/>
        <v>-323.48726107656529</v>
      </c>
      <c r="AB271" s="3">
        <f t="shared" si="24"/>
        <v>-62.826741572357648</v>
      </c>
      <c r="AC271" s="3">
        <f t="shared" si="25"/>
        <v>-46.852772209205838</v>
      </c>
      <c r="AD271" s="3">
        <f t="shared" si="26"/>
        <v>-109.67951378156349</v>
      </c>
    </row>
    <row r="272" spans="3:30" customFormat="1" x14ac:dyDescent="0.25">
      <c r="C272" s="21"/>
      <c r="G272" s="21"/>
      <c r="K272" s="21"/>
      <c r="O272" s="21"/>
      <c r="S272" s="21"/>
      <c r="X272">
        <v>265</v>
      </c>
      <c r="Y272">
        <f t="shared" si="27"/>
        <v>265</v>
      </c>
      <c r="Z272" s="2">
        <f t="shared" si="28"/>
        <v>1.4722222222222163E-2</v>
      </c>
      <c r="AA272" s="3">
        <f t="shared" si="29"/>
        <v>-324.03137214526845</v>
      </c>
      <c r="AB272" s="3">
        <f t="shared" si="24"/>
        <v>-60.556744289937839</v>
      </c>
      <c r="AC272" s="3">
        <f t="shared" si="25"/>
        <v>-49.33195846778812</v>
      </c>
      <c r="AD272" s="3">
        <f t="shared" si="26"/>
        <v>-109.88870275772595</v>
      </c>
    </row>
    <row r="273" spans="3:30" customFormat="1" x14ac:dyDescent="0.25">
      <c r="C273" s="21"/>
      <c r="G273" s="21"/>
      <c r="K273" s="21"/>
      <c r="O273" s="21"/>
      <c r="S273" s="21"/>
      <c r="X273">
        <v>266</v>
      </c>
      <c r="Y273">
        <f t="shared" si="27"/>
        <v>266</v>
      </c>
      <c r="Z273" s="2">
        <f t="shared" si="28"/>
        <v>1.4777777777777718E-2</v>
      </c>
      <c r="AA273" s="3">
        <f t="shared" si="29"/>
        <v>-324.47678011905384</v>
      </c>
      <c r="AB273" s="3">
        <f t="shared" si="24"/>
        <v>-58.268300836581197</v>
      </c>
      <c r="AC273" s="3">
        <f t="shared" si="25"/>
        <v>-51.796117733931702</v>
      </c>
      <c r="AD273" s="3">
        <f t="shared" si="26"/>
        <v>-110.0644185705129</v>
      </c>
    </row>
    <row r="274" spans="3:30" customFormat="1" x14ac:dyDescent="0.25">
      <c r="C274" s="21"/>
      <c r="G274" s="21"/>
      <c r="K274" s="21"/>
      <c r="O274" s="21"/>
      <c r="S274" s="21"/>
      <c r="X274">
        <v>267</v>
      </c>
      <c r="Y274">
        <f t="shared" si="27"/>
        <v>267</v>
      </c>
      <c r="Z274" s="2">
        <f t="shared" si="28"/>
        <v>1.4833333333333273E-2</v>
      </c>
      <c r="AA274" s="3">
        <f t="shared" si="29"/>
        <v>-324.82334932233772</v>
      </c>
      <c r="AB274" s="3">
        <f t="shared" si="24"/>
        <v>-55.962108294331777</v>
      </c>
      <c r="AC274" s="3">
        <f t="shared" si="25"/>
        <v>-54.244499400853272</v>
      </c>
      <c r="AD274" s="3">
        <f t="shared" si="26"/>
        <v>-110.20660769518506</v>
      </c>
    </row>
    <row r="275" spans="3:30" customFormat="1" x14ac:dyDescent="0.25">
      <c r="C275" s="21"/>
      <c r="G275" s="21"/>
      <c r="K275" s="21"/>
      <c r="O275" s="21"/>
      <c r="S275" s="21"/>
      <c r="X275">
        <v>268</v>
      </c>
      <c r="Y275">
        <f t="shared" si="27"/>
        <v>268</v>
      </c>
      <c r="Z275" s="2">
        <f t="shared" si="28"/>
        <v>1.4888888888888828E-2</v>
      </c>
      <c r="AA275" s="3">
        <f t="shared" si="29"/>
        <v>-325.07097418678364</v>
      </c>
      <c r="AB275" s="3">
        <f t="shared" si="24"/>
        <v>-53.638869151779048</v>
      </c>
      <c r="AC275" s="3">
        <f t="shared" si="25"/>
        <v>-56.676357667779072</v>
      </c>
      <c r="AD275" s="3">
        <f t="shared" si="26"/>
        <v>-110.31522681955812</v>
      </c>
    </row>
    <row r="276" spans="3:30" customFormat="1" x14ac:dyDescent="0.25">
      <c r="C276" s="21"/>
      <c r="G276" s="21"/>
      <c r="K276" s="21"/>
      <c r="O276" s="21"/>
      <c r="S276" s="21"/>
      <c r="X276">
        <v>269</v>
      </c>
      <c r="Y276">
        <f t="shared" si="27"/>
        <v>269</v>
      </c>
      <c r="Z276" s="2">
        <f t="shared" si="28"/>
        <v>1.4944444444444384E-2</v>
      </c>
      <c r="AA276" s="3">
        <f t="shared" si="29"/>
        <v>-325.21957928345904</v>
      </c>
      <c r="AB276" s="3">
        <f t="shared" si="24"/>
        <v>-51.299291090071044</v>
      </c>
      <c r="AC276" s="3">
        <f t="shared" si="25"/>
        <v>-59.090951767123066</v>
      </c>
      <c r="AD276" s="3">
        <f t="shared" si="26"/>
        <v>-110.39024285719411</v>
      </c>
    </row>
    <row r="277" spans="3:30" customFormat="1" x14ac:dyDescent="0.25">
      <c r="C277" s="21"/>
      <c r="G277" s="21"/>
      <c r="K277" s="21"/>
      <c r="O277" s="21"/>
      <c r="S277" s="21"/>
      <c r="X277">
        <v>270</v>
      </c>
      <c r="Y277">
        <f t="shared" si="27"/>
        <v>270</v>
      </c>
      <c r="Z277" s="2">
        <f t="shared" si="28"/>
        <v>1.4999999999999939E-2</v>
      </c>
      <c r="AA277" s="3">
        <f t="shared" si="29"/>
        <v>-325.26911934581187</v>
      </c>
      <c r="AB277" s="3">
        <f t="shared" si="24"/>
        <v>-48.944086767349617</v>
      </c>
      <c r="AC277" s="3">
        <f t="shared" si="25"/>
        <v>-61.487546190132022</v>
      </c>
      <c r="AD277" s="3">
        <f t="shared" si="26"/>
        <v>-110.43163295748164</v>
      </c>
    </row>
    <row r="278" spans="3:30" customFormat="1" x14ac:dyDescent="0.25">
      <c r="C278" s="21"/>
      <c r="G278" s="21"/>
      <c r="K278" s="21"/>
      <c r="O278" s="21"/>
      <c r="S278" s="21"/>
      <c r="X278">
        <v>271</v>
      </c>
      <c r="Y278">
        <f t="shared" si="27"/>
        <v>271</v>
      </c>
      <c r="Z278" s="2">
        <f t="shared" si="28"/>
        <v>1.5055555555555494E-2</v>
      </c>
      <c r="AA278" s="3">
        <f t="shared" si="29"/>
        <v>-325.21957928345927</v>
      </c>
      <c r="AB278" s="3">
        <f t="shared" si="24"/>
        <v>-46.573973601667078</v>
      </c>
      <c r="AC278" s="3">
        <f t="shared" si="25"/>
        <v>-63.865410910928098</v>
      </c>
      <c r="AD278" s="3">
        <f t="shared" si="26"/>
        <v>-110.43938451259518</v>
      </c>
    </row>
    <row r="279" spans="3:30" customFormat="1" x14ac:dyDescent="0.25">
      <c r="C279" s="21"/>
      <c r="G279" s="21"/>
      <c r="K279" s="21"/>
      <c r="O279" s="21"/>
      <c r="S279" s="21"/>
      <c r="X279">
        <v>272</v>
      </c>
      <c r="Y279">
        <f t="shared" si="27"/>
        <v>272</v>
      </c>
      <c r="Z279" s="2">
        <f t="shared" si="28"/>
        <v>1.5111111111111049E-2</v>
      </c>
      <c r="AA279" s="3">
        <f t="shared" si="29"/>
        <v>-325.0709741867841</v>
      </c>
      <c r="AB279" s="3">
        <f t="shared" si="24"/>
        <v>-44.189673552453016</v>
      </c>
      <c r="AC279" s="3">
        <f t="shared" si="25"/>
        <v>-66.223821608882574</v>
      </c>
      <c r="AD279" s="3">
        <f t="shared" si="26"/>
        <v>-110.41349516133559</v>
      </c>
    </row>
    <row r="280" spans="3:30" customFormat="1" x14ac:dyDescent="0.25">
      <c r="C280" s="21"/>
      <c r="G280" s="21"/>
      <c r="K280" s="21"/>
      <c r="O280" s="21"/>
      <c r="S280" s="21"/>
      <c r="X280">
        <v>273</v>
      </c>
      <c r="Y280">
        <f t="shared" si="27"/>
        <v>273</v>
      </c>
      <c r="Z280" s="2">
        <f t="shared" si="28"/>
        <v>1.5166666666666604E-2</v>
      </c>
      <c r="AA280" s="3">
        <f t="shared" si="29"/>
        <v>-324.8233493223384</v>
      </c>
      <c r="AB280" s="3">
        <f t="shared" si="24"/>
        <v>-41.791912900600146</v>
      </c>
      <c r="AC280" s="3">
        <f t="shared" si="25"/>
        <v>-68.56205988925042</v>
      </c>
      <c r="AD280" s="3">
        <f t="shared" si="26"/>
        <v>-110.35397278985056</v>
      </c>
    </row>
    <row r="281" spans="3:30" customFormat="1" x14ac:dyDescent="0.25">
      <c r="C281" s="21"/>
      <c r="G281" s="21"/>
      <c r="K281" s="21"/>
      <c r="O281" s="21"/>
      <c r="S281" s="21"/>
      <c r="X281">
        <v>274</v>
      </c>
      <c r="Y281">
        <f t="shared" si="27"/>
        <v>274</v>
      </c>
      <c r="Z281" s="2">
        <f t="shared" si="28"/>
        <v>1.522222222222216E-2</v>
      </c>
      <c r="AA281" s="3">
        <f t="shared" si="29"/>
        <v>-324.47678011905469</v>
      </c>
      <c r="AB281" s="3">
        <f t="shared" si="24"/>
        <v>-39.381422027230151</v>
      </c>
      <c r="AC281" s="3">
        <f t="shared" si="25"/>
        <v>-70.879413502000418</v>
      </c>
      <c r="AD281" s="3">
        <f t="shared" si="26"/>
        <v>-110.26083552923058</v>
      </c>
    </row>
    <row r="282" spans="3:30" customFormat="1" x14ac:dyDescent="0.25">
      <c r="C282" s="21"/>
      <c r="G282" s="21"/>
      <c r="K282" s="21"/>
      <c r="O282" s="21"/>
      <c r="S282" s="21"/>
      <c r="X282">
        <v>275</v>
      </c>
      <c r="Y282">
        <f t="shared" si="27"/>
        <v>275</v>
      </c>
      <c r="Z282" s="2">
        <f t="shared" si="28"/>
        <v>1.5277777777777715E-2</v>
      </c>
      <c r="AA282" s="3">
        <f t="shared" si="29"/>
        <v>-324.03137214526953</v>
      </c>
      <c r="AB282" s="3">
        <f t="shared" si="24"/>
        <v>-36.958935191214508</v>
      </c>
      <c r="AC282" s="3">
        <f t="shared" si="25"/>
        <v>-73.17517655877343</v>
      </c>
      <c r="AD282" s="3">
        <f t="shared" si="26"/>
        <v>-110.13411174998794</v>
      </c>
    </row>
    <row r="283" spans="3:30" customFormat="1" x14ac:dyDescent="0.25">
      <c r="C283" s="21"/>
      <c r="G283" s="21"/>
      <c r="K283" s="21"/>
      <c r="O283" s="21"/>
      <c r="S283" s="21"/>
      <c r="X283">
        <v>276</v>
      </c>
      <c r="Y283">
        <f t="shared" si="27"/>
        <v>276</v>
      </c>
      <c r="Z283" s="2">
        <f t="shared" si="28"/>
        <v>1.533333333333327E-2</v>
      </c>
      <c r="AA283" s="3">
        <f t="shared" si="29"/>
        <v>-323.4872610765666</v>
      </c>
      <c r="AB283" s="3">
        <f t="shared" si="24"/>
        <v>-34.525190305510129</v>
      </c>
      <c r="AC283" s="3">
        <f t="shared" si="25"/>
        <v>-75.448649747902763</v>
      </c>
      <c r="AD283" s="3">
        <f t="shared" si="26"/>
        <v>-109.97384005341289</v>
      </c>
    </row>
    <row r="284" spans="3:30" customFormat="1" x14ac:dyDescent="0.25">
      <c r="C284" s="21"/>
      <c r="G284" s="21"/>
      <c r="K284" s="21"/>
      <c r="O284" s="21"/>
      <c r="S284" s="21"/>
      <c r="X284">
        <v>277</v>
      </c>
      <c r="Y284">
        <f t="shared" si="27"/>
        <v>277</v>
      </c>
      <c r="Z284" s="2">
        <f t="shared" si="28"/>
        <v>1.5388888888888825E-2</v>
      </c>
      <c r="AA284" s="3">
        <f t="shared" si="29"/>
        <v>-322.84461265444827</v>
      </c>
      <c r="AB284" s="3">
        <f t="shared" si="24"/>
        <v>-32.080928712385912</v>
      </c>
      <c r="AC284" s="3">
        <f t="shared" si="25"/>
        <v>-77.699140547431398</v>
      </c>
      <c r="AD284" s="3">
        <f t="shared" si="26"/>
        <v>-109.78006925981731</v>
      </c>
    </row>
    <row r="285" spans="3:30" customFormat="1" x14ac:dyDescent="0.25">
      <c r="C285" s="21"/>
      <c r="G285" s="21"/>
      <c r="K285" s="21"/>
      <c r="O285" s="21"/>
      <c r="S285" s="21"/>
      <c r="X285">
        <v>278</v>
      </c>
      <c r="Y285">
        <f t="shared" si="27"/>
        <v>278</v>
      </c>
      <c r="Z285" s="2">
        <f t="shared" si="28"/>
        <v>1.544444444444438E-2</v>
      </c>
      <c r="AA285" s="3">
        <f t="shared" si="29"/>
        <v>-322.10362263584938</v>
      </c>
      <c r="AB285" s="3">
        <f t="shared" si="24"/>
        <v>-29.626894957600726</v>
      </c>
      <c r="AC285" s="3">
        <f t="shared" si="25"/>
        <v>-79.925963436060826</v>
      </c>
      <c r="AD285" s="3">
        <f t="shared" si="26"/>
        <v>-109.55285839366155</v>
      </c>
    </row>
    <row r="286" spans="3:30" customFormat="1" x14ac:dyDescent="0.25">
      <c r="C286" s="21"/>
      <c r="G286" s="21"/>
      <c r="K286" s="21"/>
      <c r="O286" s="21"/>
      <c r="S286" s="21"/>
      <c r="X286">
        <v>279</v>
      </c>
      <c r="Y286">
        <f t="shared" si="27"/>
        <v>279</v>
      </c>
      <c r="Z286" s="2">
        <f t="shared" si="28"/>
        <v>1.5499999999999936E-2</v>
      </c>
      <c r="AA286" s="3">
        <f t="shared" si="29"/>
        <v>-321.26451673350772</v>
      </c>
      <c r="AB286" s="3">
        <f t="shared" si="24"/>
        <v>-27.163836563609266</v>
      </c>
      <c r="AC286" s="3">
        <f t="shared" si="25"/>
        <v>-82.128440101967541</v>
      </c>
      <c r="AD286" s="3">
        <f t="shared" si="26"/>
        <v>-109.29227666557681</v>
      </c>
    </row>
    <row r="287" spans="3:30" customFormat="1" x14ac:dyDescent="0.25">
      <c r="C287" s="21"/>
      <c r="G287" s="21"/>
      <c r="K287" s="21"/>
      <c r="O287" s="21"/>
      <c r="S287" s="21"/>
      <c r="X287">
        <v>280</v>
      </c>
      <c r="Y287">
        <f t="shared" si="27"/>
        <v>280</v>
      </c>
      <c r="Z287" s="2">
        <f t="shared" si="28"/>
        <v>1.5555555555555491E-2</v>
      </c>
      <c r="AA287" s="3">
        <f t="shared" si="29"/>
        <v>-320.32755054720985</v>
      </c>
      <c r="AB287" s="3">
        <f t="shared" si="24"/>
        <v>-24.692503801858798</v>
      </c>
      <c r="AC287" s="3">
        <f t="shared" si="25"/>
        <v>-84.305899649423012</v>
      </c>
      <c r="AD287" s="3">
        <f t="shared" si="26"/>
        <v>-108.9984034512818</v>
      </c>
    </row>
    <row r="288" spans="3:30" customFormat="1" x14ac:dyDescent="0.25">
      <c r="C288" s="21"/>
      <c r="G288" s="21"/>
      <c r="K288" s="21"/>
      <c r="O288" s="21"/>
      <c r="S288" s="21"/>
      <c r="X288">
        <v>281</v>
      </c>
      <c r="Y288">
        <f t="shared" si="27"/>
        <v>281</v>
      </c>
      <c r="Z288" s="2">
        <f t="shared" si="28"/>
        <v>1.5611111111111046E-2</v>
      </c>
      <c r="AA288" s="3">
        <f t="shared" si="29"/>
        <v>-319.2930094859326</v>
      </c>
      <c r="AB288" s="3">
        <f t="shared" si="24"/>
        <v>-22.21364946424837</v>
      </c>
      <c r="AC288" s="3">
        <f t="shared" si="25"/>
        <v>-86.457678803155702</v>
      </c>
      <c r="AD288" s="3">
        <f t="shared" si="26"/>
        <v>-108.67132826740408</v>
      </c>
    </row>
    <row r="289" spans="3:30" customFormat="1" x14ac:dyDescent="0.25">
      <c r="C289" s="21"/>
      <c r="G289" s="21"/>
      <c r="K289" s="21"/>
      <c r="O289" s="21"/>
      <c r="S289" s="21"/>
      <c r="X289">
        <v>282</v>
      </c>
      <c r="Y289">
        <f t="shared" si="27"/>
        <v>282</v>
      </c>
      <c r="Z289" s="2">
        <f t="shared" si="28"/>
        <v>1.5666666666666603E-2</v>
      </c>
      <c r="AA289" s="3">
        <f t="shared" si="29"/>
        <v>-318.16120868090513</v>
      </c>
      <c r="AB289" s="3">
        <f t="shared" si="24"/>
        <v>-19.728028633822937</v>
      </c>
      <c r="AC289" s="3">
        <f t="shared" si="25"/>
        <v>-88.58312211039059</v>
      </c>
      <c r="AD289" s="3">
        <f t="shared" si="26"/>
        <v>-108.31115074421353</v>
      </c>
    </row>
    <row r="290" spans="3:30" customFormat="1" x14ac:dyDescent="0.25">
      <c r="C290" s="21"/>
      <c r="G290" s="21"/>
      <c r="K290" s="21"/>
      <c r="O290" s="21"/>
      <c r="S290" s="21"/>
      <c r="X290">
        <v>283</v>
      </c>
      <c r="Y290">
        <f t="shared" si="27"/>
        <v>283</v>
      </c>
      <c r="Z290" s="2">
        <f t="shared" si="28"/>
        <v>1.5722222222222158E-2</v>
      </c>
      <c r="AA290" s="3">
        <f t="shared" si="29"/>
        <v>-316.93249288961658</v>
      </c>
      <c r="AB290" s="3">
        <f t="shared" si="24"/>
        <v>-17.236398454765677</v>
      </c>
      <c r="AC290" s="3">
        <f t="shared" si="25"/>
        <v>-90.681582140506805</v>
      </c>
      <c r="AD290" s="3">
        <f t="shared" si="26"/>
        <v>-107.91798059527248</v>
      </c>
    </row>
    <row r="291" spans="3:30" customFormat="1" x14ac:dyDescent="0.25">
      <c r="C291" s="21"/>
      <c r="G291" s="21"/>
      <c r="K291" s="21"/>
      <c r="O291" s="21"/>
      <c r="S291" s="21"/>
      <c r="X291">
        <v>284</v>
      </c>
      <c r="Y291">
        <f t="shared" si="27"/>
        <v>284</v>
      </c>
      <c r="Z291" s="2">
        <f t="shared" si="28"/>
        <v>1.5777777777777714E-2</v>
      </c>
      <c r="AA291" s="3">
        <f t="shared" si="29"/>
        <v>-315.60723639079987</v>
      </c>
      <c r="AB291" s="3">
        <f t="shared" si="24"/>
        <v>-14.739517901766359</v>
      </c>
      <c r="AC291" s="3">
        <f t="shared" si="25"/>
        <v>-92.752419682250704</v>
      </c>
      <c r="AD291" s="3">
        <f t="shared" si="26"/>
        <v>-107.49193758401707</v>
      </c>
    </row>
    <row r="292" spans="3:30" customFormat="1" x14ac:dyDescent="0.25">
      <c r="C292" s="21"/>
      <c r="G292" s="21"/>
      <c r="K292" s="21"/>
      <c r="O292" s="21"/>
      <c r="S292" s="21"/>
      <c r="X292">
        <v>285</v>
      </c>
      <c r="Y292">
        <f t="shared" si="27"/>
        <v>285</v>
      </c>
      <c r="Z292" s="2">
        <f t="shared" si="28"/>
        <v>1.5833333333333269E-2</v>
      </c>
      <c r="AA292" s="3">
        <f t="shared" si="29"/>
        <v>-314.18584287042256</v>
      </c>
      <c r="AB292" s="3">
        <f t="shared" si="24"/>
        <v>-12.238147548829499</v>
      </c>
      <c r="AC292" s="3">
        <f t="shared" si="25"/>
        <v>-94.795003938446513</v>
      </c>
      <c r="AD292" s="3">
        <f t="shared" si="26"/>
        <v>-107.03315148727602</v>
      </c>
    </row>
    <row r="293" spans="3:30" customFormat="1" x14ac:dyDescent="0.25">
      <c r="C293" s="21"/>
      <c r="G293" s="21"/>
      <c r="K293" s="21"/>
      <c r="O293" s="21"/>
      <c r="S293" s="21"/>
      <c r="X293">
        <v>286</v>
      </c>
      <c r="Y293">
        <f t="shared" si="27"/>
        <v>286</v>
      </c>
      <c r="Z293" s="2">
        <f t="shared" si="28"/>
        <v>1.5888888888888824E-2</v>
      </c>
      <c r="AA293" s="3">
        <f t="shared" si="29"/>
        <v>-312.66874529872035</v>
      </c>
      <c r="AB293" s="3">
        <f t="shared" si="24"/>
        <v>-9.7330493375954141</v>
      </c>
      <c r="AC293" s="3">
        <f t="shared" si="25"/>
        <v>-96.808712718142843</v>
      </c>
      <c r="AD293" s="3">
        <f t="shared" si="26"/>
        <v>-106.54176205573826</v>
      </c>
    </row>
    <row r="294" spans="3:30" customFormat="1" x14ac:dyDescent="0.25">
      <c r="C294" s="21"/>
      <c r="G294" s="21"/>
      <c r="K294" s="21"/>
      <c r="O294" s="21"/>
      <c r="S294" s="21"/>
      <c r="X294">
        <v>287</v>
      </c>
      <c r="Y294">
        <f t="shared" si="27"/>
        <v>287</v>
      </c>
      <c r="Z294" s="2">
        <f t="shared" si="28"/>
        <v>1.5944444444444379E-2</v>
      </c>
      <c r="AA294" s="3">
        <f t="shared" si="29"/>
        <v>-311.05640579831004</v>
      </c>
      <c r="AB294" s="3">
        <f t="shared" si="24"/>
        <v>-7.224986345247185</v>
      </c>
      <c r="AC294" s="3">
        <f t="shared" si="25"/>
        <v>-98.792932626138182</v>
      </c>
      <c r="AD294" s="3">
        <f t="shared" si="26"/>
        <v>-106.01791897138537</v>
      </c>
    </row>
    <row r="295" spans="3:30" customFormat="1" x14ac:dyDescent="0.25">
      <c r="C295" s="21"/>
      <c r="G295" s="21"/>
      <c r="K295" s="21"/>
      <c r="O295" s="21"/>
      <c r="S295" s="21"/>
      <c r="X295">
        <v>288</v>
      </c>
      <c r="Y295">
        <f t="shared" si="27"/>
        <v>288</v>
      </c>
      <c r="Z295" s="2">
        <f t="shared" si="28"/>
        <v>1.5999999999999934E-2</v>
      </c>
      <c r="AA295" s="3">
        <f t="shared" si="29"/>
        <v>-309.34931550342247</v>
      </c>
      <c r="AB295" s="3">
        <f t="shared" si="24"/>
        <v>-4.7147225520679248</v>
      </c>
      <c r="AC295" s="3">
        <f t="shared" si="25"/>
        <v>-100.74705924982696</v>
      </c>
      <c r="AD295" s="3">
        <f t="shared" si="26"/>
        <v>-105.46178180189489</v>
      </c>
    </row>
    <row r="296" spans="3:30" customFormat="1" x14ac:dyDescent="0.25">
      <c r="C296" s="21"/>
      <c r="G296" s="21"/>
      <c r="K296" s="21"/>
      <c r="O296" s="21"/>
      <c r="S296" s="21"/>
      <c r="X296">
        <v>289</v>
      </c>
      <c r="Y296">
        <f t="shared" si="27"/>
        <v>289</v>
      </c>
      <c r="Z296" s="2">
        <f t="shared" si="28"/>
        <v>1.605555555555549E-2</v>
      </c>
      <c r="AA296" s="3">
        <f t="shared" si="29"/>
        <v>-307.54799441029843</v>
      </c>
      <c r="AB296" s="3">
        <f t="shared" si="24"/>
        <v>-2.2030226087270179</v>
      </c>
      <c r="AC296" s="3">
        <f t="shared" si="25"/>
        <v>-102.67049734330958</v>
      </c>
      <c r="AD296" s="3">
        <f t="shared" si="26"/>
        <v>-104.87351995203659</v>
      </c>
    </row>
    <row r="297" spans="3:30" customFormat="1" x14ac:dyDescent="0.25">
      <c r="C297" s="21"/>
      <c r="G297" s="21"/>
      <c r="K297" s="21"/>
      <c r="O297" s="21"/>
      <c r="S297" s="21"/>
      <c r="X297">
        <v>290</v>
      </c>
      <c r="Y297">
        <f t="shared" si="27"/>
        <v>290</v>
      </c>
      <c r="Z297" s="2">
        <f t="shared" si="28"/>
        <v>1.6111111111111045E-2</v>
      </c>
      <c r="AA297" s="3">
        <f t="shared" si="29"/>
        <v>-305.65299121879269</v>
      </c>
      <c r="AB297" s="3">
        <f t="shared" si="24"/>
        <v>0.30934839664192193</v>
      </c>
      <c r="AC297" s="3">
        <f t="shared" si="25"/>
        <v>-104.56266100870997</v>
      </c>
      <c r="AD297" s="3">
        <f t="shared" si="26"/>
        <v>-104.25331261206804</v>
      </c>
    </row>
    <row r="298" spans="3:30" customFormat="1" x14ac:dyDescent="0.25">
      <c r="C298" s="21"/>
      <c r="G298" s="21"/>
      <c r="K298" s="21"/>
      <c r="O298" s="21"/>
      <c r="S298" s="21"/>
      <c r="X298">
        <v>291</v>
      </c>
      <c r="Y298">
        <f t="shared" si="27"/>
        <v>291</v>
      </c>
      <c r="Z298" s="2">
        <f t="shared" si="28"/>
        <v>1.61666666666666E-2</v>
      </c>
      <c r="AA298" s="3">
        <f t="shared" si="29"/>
        <v>-303.66488316523476</v>
      </c>
      <c r="AB298" s="3">
        <f t="shared" si="24"/>
        <v>2.8216251714922636</v>
      </c>
      <c r="AC298" s="3">
        <f t="shared" si="25"/>
        <v>-106.42297387464588</v>
      </c>
      <c r="AD298" s="3">
        <f t="shared" si="26"/>
        <v>-103.60134870315362</v>
      </c>
    </row>
    <row r="299" spans="3:30" customFormat="1" x14ac:dyDescent="0.25">
      <c r="C299" s="21"/>
      <c r="G299" s="21"/>
      <c r="K299" s="21"/>
      <c r="O299" s="21"/>
      <c r="S299" s="21"/>
      <c r="X299">
        <v>292</v>
      </c>
      <c r="Y299">
        <f t="shared" si="27"/>
        <v>292</v>
      </c>
      <c r="Z299" s="2">
        <f t="shared" si="28"/>
        <v>1.6222222222222155E-2</v>
      </c>
      <c r="AA299" s="3">
        <f t="shared" si="29"/>
        <v>-301.58427584659688</v>
      </c>
      <c r="AB299" s="3">
        <f t="shared" si="24"/>
        <v>5.3330424519819282</v>
      </c>
      <c r="AC299" s="3">
        <f t="shared" si="25"/>
        <v>-108.25086927179709</v>
      </c>
      <c r="AD299" s="3">
        <f t="shared" si="26"/>
        <v>-102.91782681981516</v>
      </c>
    </row>
    <row r="300" spans="3:30" customFormat="1" x14ac:dyDescent="0.25">
      <c r="C300" s="21"/>
      <c r="G300" s="21"/>
      <c r="K300" s="21"/>
      <c r="O300" s="21"/>
      <c r="S300" s="21"/>
      <c r="X300">
        <v>293</v>
      </c>
      <c r="Y300">
        <f t="shared" si="27"/>
        <v>293</v>
      </c>
      <c r="Z300" s="2">
        <f t="shared" si="28"/>
        <v>1.6277777777777711E-2</v>
      </c>
      <c r="AA300" s="3">
        <f t="shared" si="29"/>
        <v>-299.41180303602351</v>
      </c>
      <c r="AB300" s="3">
        <f t="shared" si="24"/>
        <v>7.8428352360783773</v>
      </c>
      <c r="AC300" s="3">
        <f t="shared" si="25"/>
        <v>-110.04579040551845</v>
      </c>
      <c r="AD300" s="3">
        <f t="shared" si="26"/>
        <v>-102.20295516944007</v>
      </c>
    </row>
    <row r="301" spans="3:30" customFormat="1" x14ac:dyDescent="0.25">
      <c r="C301" s="21"/>
      <c r="G301" s="21"/>
      <c r="K301" s="21"/>
      <c r="O301" s="21"/>
      <c r="S301" s="21"/>
      <c r="X301">
        <v>294</v>
      </c>
      <c r="Y301">
        <f t="shared" si="27"/>
        <v>294</v>
      </c>
      <c r="Z301" s="2">
        <f t="shared" si="28"/>
        <v>1.6333333333333266E-2</v>
      </c>
      <c r="AA301" s="3">
        <f t="shared" si="29"/>
        <v>-297.14812648977824</v>
      </c>
      <c r="AB301" s="3">
        <f t="shared" si="24"/>
        <v>10.350239016586409</v>
      </c>
      <c r="AC301" s="3">
        <f t="shared" si="25"/>
        <v>-111.8071905254447</v>
      </c>
      <c r="AD301" s="3">
        <f t="shared" si="26"/>
        <v>-101.45695150885828</v>
      </c>
    </row>
    <row r="302" spans="3:30" customFormat="1" x14ac:dyDescent="0.25">
      <c r="C302" s="21"/>
      <c r="G302" s="21"/>
      <c r="K302" s="21"/>
      <c r="O302" s="21"/>
      <c r="S302" s="21"/>
      <c r="X302">
        <v>295</v>
      </c>
      <c r="Y302">
        <f t="shared" si="27"/>
        <v>295</v>
      </c>
      <c r="Z302" s="2">
        <f t="shared" si="28"/>
        <v>1.6388888888888821E-2</v>
      </c>
      <c r="AA302" s="3">
        <f t="shared" si="29"/>
        <v>-294.79393574566569</v>
      </c>
      <c r="AB302" s="3">
        <f t="shared" si="24"/>
        <v>12.854490014025227</v>
      </c>
      <c r="AC302" s="3">
        <f t="shared" si="25"/>
        <v>-113.53453309203638</v>
      </c>
      <c r="AD302" s="3">
        <f t="shared" si="26"/>
        <v>-100.68004307801115</v>
      </c>
    </row>
    <row r="303" spans="3:30" customFormat="1" x14ac:dyDescent="0.25">
      <c r="C303" s="21"/>
      <c r="G303" s="21"/>
      <c r="K303" s="21"/>
      <c r="O303" s="21"/>
      <c r="S303" s="21"/>
      <c r="X303">
        <v>296</v>
      </c>
      <c r="Y303">
        <f t="shared" si="27"/>
        <v>296</v>
      </c>
      <c r="Z303" s="2">
        <f t="shared" si="28"/>
        <v>1.6444444444444376E-2</v>
      </c>
      <c r="AA303" s="3">
        <f t="shared" si="29"/>
        <v>-292.34994791299198</v>
      </c>
      <c r="AB303" s="3">
        <f t="shared" si="24"/>
        <v>15.354825409281281</v>
      </c>
      <c r="AC303" s="3">
        <f t="shared" si="25"/>
        <v>-115.22729194001438</v>
      </c>
      <c r="AD303" s="3">
        <f t="shared" si="26"/>
        <v>-99.872466530733107</v>
      </c>
    </row>
    <row r="304" spans="3:30" customFormat="1" x14ac:dyDescent="0.25">
      <c r="C304" s="21"/>
      <c r="G304" s="21"/>
      <c r="K304" s="21"/>
      <c r="O304" s="21"/>
      <c r="S304" s="21"/>
      <c r="X304">
        <v>297</v>
      </c>
      <c r="Y304">
        <f t="shared" si="27"/>
        <v>297</v>
      </c>
      <c r="Z304" s="2">
        <f t="shared" si="28"/>
        <v>1.6499999999999931E-2</v>
      </c>
      <c r="AA304" s="3">
        <f t="shared" si="29"/>
        <v>-289.81690745412641</v>
      </c>
      <c r="AB304" s="3">
        <f t="shared" si="24"/>
        <v>17.850483575972383</v>
      </c>
      <c r="AC304" s="3">
        <f t="shared" si="25"/>
        <v>-116.88495143863575</v>
      </c>
      <c r="AD304" s="3">
        <f t="shared" si="26"/>
        <v>-99.034467862663377</v>
      </c>
    </row>
    <row r="305" spans="3:30" customFormat="1" x14ac:dyDescent="0.25">
      <c r="C305" s="21"/>
      <c r="G305" s="21"/>
      <c r="K305" s="21"/>
      <c r="O305" s="21"/>
      <c r="S305" s="21"/>
      <c r="X305">
        <v>298</v>
      </c>
      <c r="Y305">
        <f t="shared" si="27"/>
        <v>298</v>
      </c>
      <c r="Z305" s="2">
        <f t="shared" si="28"/>
        <v>1.6555555555555487E-2</v>
      </c>
      <c r="AA305" s="3">
        <f t="shared" si="29"/>
        <v>-287.19558595773094</v>
      </c>
      <c r="AB305" s="3">
        <f t="shared" si="24"/>
        <v>20.340704312444476</v>
      </c>
      <c r="AC305" s="3">
        <f t="shared" si="25"/>
        <v>-118.50700664875885</v>
      </c>
      <c r="AD305" s="3">
        <f t="shared" si="26"/>
        <v>-98.166302336314374</v>
      </c>
    </row>
    <row r="306" spans="3:30" customFormat="1" x14ac:dyDescent="0.25">
      <c r="C306" s="21"/>
      <c r="G306" s="21"/>
      <c r="K306" s="21"/>
      <c r="O306" s="21"/>
      <c r="S306" s="21"/>
      <c r="X306">
        <v>299</v>
      </c>
      <c r="Y306">
        <f t="shared" si="27"/>
        <v>299</v>
      </c>
      <c r="Z306" s="2">
        <f t="shared" si="28"/>
        <v>1.6611111111111042E-2</v>
      </c>
      <c r="AA306" s="3">
        <f t="shared" si="29"/>
        <v>-284.48678190372664</v>
      </c>
      <c r="AB306" s="3">
        <f t="shared" si="24"/>
        <v>22.824729073338425</v>
      </c>
      <c r="AC306" s="3">
        <f t="shared" si="25"/>
        <v>-120.09296347665371</v>
      </c>
      <c r="AD306" s="3">
        <f t="shared" si="26"/>
        <v>-97.26823440331529</v>
      </c>
    </row>
    <row r="307" spans="3:30" customFormat="1" x14ac:dyDescent="0.25">
      <c r="C307" s="21"/>
      <c r="G307" s="21"/>
      <c r="K307" s="21"/>
      <c r="O307" s="21"/>
      <c r="S307" s="21"/>
      <c r="X307">
        <v>300</v>
      </c>
      <c r="Y307">
        <f t="shared" si="27"/>
        <v>300</v>
      </c>
      <c r="Z307" s="2">
        <f t="shared" si="28"/>
        <v>1.6666666666666597E-2</v>
      </c>
      <c r="AA307" s="3">
        <f t="shared" si="29"/>
        <v>-281.69132042006908</v>
      </c>
      <c r="AB307" s="3">
        <f t="shared" si="24"/>
        <v>25.301801200648267</v>
      </c>
      <c r="AC307" s="3">
        <f t="shared" si="25"/>
        <v>-121.64233882450677</v>
      </c>
      <c r="AD307" s="3">
        <f t="shared" si="26"/>
        <v>-96.340537623858495</v>
      </c>
    </row>
    <row r="308" spans="3:30" customFormat="1" x14ac:dyDescent="0.25">
      <c r="C308" s="21"/>
      <c r="G308" s="21"/>
      <c r="K308" s="21"/>
      <c r="O308" s="21"/>
      <c r="S308" s="21"/>
      <c r="X308">
        <v>301</v>
      </c>
      <c r="Y308">
        <f t="shared" si="27"/>
        <v>301</v>
      </c>
      <c r="Z308" s="2">
        <f t="shared" si="28"/>
        <v>1.6722222222222152E-2</v>
      </c>
      <c r="AA308" s="3">
        <f t="shared" si="29"/>
        <v>-278.81005303140648</v>
      </c>
      <c r="AB308" s="3">
        <f t="shared" si="24"/>
        <v>27.771166154208593</v>
      </c>
      <c r="AC308" s="3">
        <f t="shared" si="25"/>
        <v>-123.15466073757825</v>
      </c>
      <c r="AD308" s="3">
        <f t="shared" si="26"/>
        <v>-95.383494583369668</v>
      </c>
    </row>
    <row r="309" spans="3:30" customFormat="1" x14ac:dyDescent="0.25">
      <c r="C309" s="21"/>
      <c r="G309" s="21"/>
      <c r="K309" s="21"/>
      <c r="O309" s="21"/>
      <c r="S309" s="21"/>
      <c r="X309">
        <v>302</v>
      </c>
      <c r="Y309">
        <f t="shared" si="27"/>
        <v>302</v>
      </c>
      <c r="Z309" s="2">
        <f t="shared" si="28"/>
        <v>1.6777777777777707E-2</v>
      </c>
      <c r="AA309" s="3">
        <f t="shared" si="29"/>
        <v>-275.84385739969679</v>
      </c>
      <c r="AB309" s="3">
        <f t="shared" si="24"/>
        <v>30.232071741533012</v>
      </c>
      <c r="AC309" s="3">
        <f t="shared" si="25"/>
        <v>-124.62946854796306</v>
      </c>
      <c r="AD309" s="3">
        <f t="shared" si="26"/>
        <v>-94.397396806430038</v>
      </c>
    </row>
    <row r="310" spans="3:30" customFormat="1" x14ac:dyDescent="0.25">
      <c r="C310" s="21"/>
      <c r="G310" s="21"/>
      <c r="K310" s="21"/>
      <c r="O310" s="21"/>
      <c r="S310" s="21"/>
      <c r="X310">
        <v>303</v>
      </c>
      <c r="Y310">
        <f t="shared" si="27"/>
        <v>303</v>
      </c>
      <c r="Z310" s="2">
        <f t="shared" si="28"/>
        <v>1.6833333333333263E-2</v>
      </c>
      <c r="AA310" s="3">
        <f t="shared" si="29"/>
        <v>-272.79363705686382</v>
      </c>
      <c r="AB310" s="3">
        <f t="shared" si="24"/>
        <v>32.683768346940063</v>
      </c>
      <c r="AC310" s="3">
        <f t="shared" si="25"/>
        <v>-126.06631301491527</v>
      </c>
      <c r="AD310" s="3">
        <f t="shared" si="26"/>
        <v>-93.382544667975196</v>
      </c>
    </row>
    <row r="311" spans="3:30" customFormat="1" x14ac:dyDescent="0.25">
      <c r="C311" s="21"/>
      <c r="G311" s="21"/>
      <c r="K311" s="21"/>
      <c r="O311" s="21"/>
      <c r="S311" s="21"/>
      <c r="X311">
        <v>304</v>
      </c>
      <c r="Y311">
        <f t="shared" si="27"/>
        <v>304</v>
      </c>
      <c r="Z311" s="2">
        <f t="shared" si="28"/>
        <v>1.6888888888888818E-2</v>
      </c>
      <c r="AA311" s="3">
        <f t="shared" si="29"/>
        <v>-269.66032112957203</v>
      </c>
      <c r="AB311" s="3">
        <f t="shared" si="24"/>
        <v>35.125509159894108</v>
      </c>
      <c r="AC311" s="3">
        <f t="shared" si="25"/>
        <v>-127.46475646169147</v>
      </c>
      <c r="AD311" s="3">
        <f t="shared" si="26"/>
        <v>-92.339247301797357</v>
      </c>
    </row>
    <row r="312" spans="3:30" customFormat="1" x14ac:dyDescent="0.25">
      <c r="C312" s="21"/>
      <c r="G312" s="21"/>
      <c r="K312" s="21"/>
      <c r="O312" s="21"/>
      <c r="S312" s="21"/>
      <c r="X312">
        <v>305</v>
      </c>
      <c r="Y312">
        <f t="shared" si="27"/>
        <v>305</v>
      </c>
      <c r="Z312" s="2">
        <f t="shared" si="28"/>
        <v>1.6944444444444373E-2</v>
      </c>
      <c r="AA312" s="3">
        <f t="shared" si="29"/>
        <v>-266.44486405620597</v>
      </c>
      <c r="AB312" s="3">
        <f t="shared" si="24"/>
        <v>37.556550402489357</v>
      </c>
      <c r="AC312" s="3">
        <f t="shared" si="25"/>
        <v>-128.82437290887049</v>
      </c>
      <c r="AD312" s="3">
        <f t="shared" si="26"/>
        <v>-91.267822506381123</v>
      </c>
    </row>
    <row r="313" spans="3:30" customFormat="1" x14ac:dyDescent="0.25">
      <c r="C313" s="21"/>
      <c r="G313" s="21"/>
      <c r="K313" s="21"/>
      <c r="O313" s="21"/>
      <c r="S313" s="21"/>
      <c r="X313">
        <v>306</v>
      </c>
      <c r="Y313">
        <f t="shared" si="27"/>
        <v>306</v>
      </c>
      <c r="Z313" s="2">
        <f t="shared" si="28"/>
        <v>1.6999999999999928E-2</v>
      </c>
      <c r="AA313" s="3">
        <f t="shared" si="29"/>
        <v>-263.14824529613907</v>
      </c>
      <c r="AB313" s="3">
        <f t="shared" si="24"/>
        <v>39.976151556013775</v>
      </c>
      <c r="AC313" s="3">
        <f t="shared" si="25"/>
        <v>-130.14474820411186</v>
      </c>
      <c r="AD313" s="3">
        <f t="shared" si="26"/>
        <v>-90.168596648098088</v>
      </c>
    </row>
    <row r="314" spans="3:30" customFormat="1" x14ac:dyDescent="0.25">
      <c r="C314" s="21"/>
      <c r="G314" s="21"/>
      <c r="K314" s="21"/>
      <c r="O314" s="21"/>
      <c r="S314" s="21"/>
      <c r="X314">
        <v>307</v>
      </c>
      <c r="Y314">
        <f t="shared" si="27"/>
        <v>307</v>
      </c>
      <c r="Z314" s="2">
        <f t="shared" si="28"/>
        <v>1.7055555555555484E-2</v>
      </c>
      <c r="AA314" s="3">
        <f t="shared" si="29"/>
        <v>-259.77146903138066</v>
      </c>
      <c r="AB314" s="3">
        <f t="shared" si="24"/>
        <v>42.383575586516315</v>
      </c>
      <c r="AC314" s="3">
        <f t="shared" si="25"/>
        <v>-131.42548014830965</v>
      </c>
      <c r="AD314" s="3">
        <f t="shared" si="26"/>
        <v>-89.041904561793331</v>
      </c>
    </row>
    <row r="315" spans="3:30" customFormat="1" x14ac:dyDescent="0.25">
      <c r="C315" s="21"/>
      <c r="G315" s="21"/>
      <c r="K315" s="21"/>
      <c r="O315" s="21"/>
      <c r="S315" s="21"/>
      <c r="X315">
        <v>308</v>
      </c>
      <c r="Y315">
        <f t="shared" si="27"/>
        <v>308</v>
      </c>
      <c r="Z315" s="2">
        <f t="shared" si="28"/>
        <v>1.7111111111111039E-2</v>
      </c>
      <c r="AA315" s="3">
        <f t="shared" si="29"/>
        <v>-256.31556386069258</v>
      </c>
      <c r="AB315" s="3">
        <f t="shared" si="24"/>
        <v>44.778089169316537</v>
      </c>
      <c r="AC315" s="3">
        <f t="shared" si="25"/>
        <v>-132.66617861810715</v>
      </c>
      <c r="AD315" s="3">
        <f t="shared" si="26"/>
        <v>-87.888089448790623</v>
      </c>
    </row>
    <row r="316" spans="3:30" customFormat="1" x14ac:dyDescent="0.25">
      <c r="C316" s="21"/>
      <c r="G316" s="21"/>
      <c r="K316" s="21"/>
      <c r="O316" s="21"/>
      <c r="S316" s="21"/>
      <c r="X316">
        <v>309</v>
      </c>
      <c r="Y316">
        <f t="shared" si="27"/>
        <v>309</v>
      </c>
      <c r="Z316" s="2">
        <f t="shared" si="28"/>
        <v>1.7166666666666594E-2</v>
      </c>
      <c r="AA316" s="3">
        <f t="shared" si="29"/>
        <v>-252.78158248626787</v>
      </c>
      <c r="AB316" s="3">
        <f t="shared" si="24"/>
        <v>47.158962912380446</v>
      </c>
      <c r="AC316" s="3">
        <f t="shared" si="25"/>
        <v>-133.86646568473137</v>
      </c>
      <c r="AD316" s="3">
        <f t="shared" si="26"/>
        <v>-86.707502772350921</v>
      </c>
    </row>
    <row r="317" spans="3:30" customFormat="1" x14ac:dyDescent="0.25">
      <c r="C317" s="21"/>
      <c r="G317" s="21"/>
      <c r="K317" s="21"/>
      <c r="O317" s="21"/>
      <c r="S317" s="21"/>
      <c r="X317">
        <v>310</v>
      </c>
      <c r="Y317">
        <f t="shared" si="27"/>
        <v>310</v>
      </c>
      <c r="Z317" s="2">
        <f t="shared" si="28"/>
        <v>1.7222222222222149E-2</v>
      </c>
      <c r="AA317" s="3">
        <f t="shared" si="29"/>
        <v>-249.17060139306773</v>
      </c>
      <c r="AB317" s="3">
        <f t="shared" si="24"/>
        <v>49.525471578502348</v>
      </c>
      <c r="AC317" s="3">
        <f t="shared" si="25"/>
        <v>-135.02597572911458</v>
      </c>
      <c r="AD317" s="3">
        <f t="shared" si="26"/>
        <v>-85.50050415061223</v>
      </c>
    </row>
    <row r="318" spans="3:30" customFormat="1" x14ac:dyDescent="0.25">
      <c r="C318" s="21"/>
      <c r="G318" s="21"/>
      <c r="K318" s="21"/>
      <c r="O318" s="21"/>
      <c r="S318" s="21"/>
      <c r="X318">
        <v>311</v>
      </c>
      <c r="Y318">
        <f t="shared" si="27"/>
        <v>311</v>
      </c>
      <c r="Z318" s="2">
        <f t="shared" si="28"/>
        <v>1.7277777777777704E-2</v>
      </c>
      <c r="AA318" s="3">
        <f t="shared" si="29"/>
        <v>-245.48372052091338</v>
      </c>
      <c r="AB318" s="3">
        <f t="shared" si="24"/>
        <v>51.876894306217189</v>
      </c>
      <c r="AC318" s="3">
        <f t="shared" si="25"/>
        <v>-136.14435555326455</v>
      </c>
      <c r="AD318" s="3">
        <f t="shared" si="26"/>
        <v>-84.267461247047351</v>
      </c>
    </row>
    <row r="319" spans="3:30" customFormat="1" x14ac:dyDescent="0.25">
      <c r="C319" s="21"/>
      <c r="G319" s="21"/>
      <c r="K319" s="21"/>
      <c r="O319" s="21"/>
      <c r="S319" s="21"/>
      <c r="X319">
        <v>312</v>
      </c>
      <c r="Y319">
        <f t="shared" si="27"/>
        <v>312</v>
      </c>
      <c r="Z319" s="2">
        <f t="shared" si="28"/>
        <v>1.733333333333326E-2</v>
      </c>
      <c r="AA319" s="3">
        <f t="shared" si="29"/>
        <v>-241.72206292943403</v>
      </c>
      <c r="AB319" s="3">
        <f t="shared" si="24"/>
        <v>54.212514829383842</v>
      </c>
      <c r="AC319" s="3">
        <f t="shared" si="25"/>
        <v>-137.22126448785312</v>
      </c>
      <c r="AD319" s="3">
        <f t="shared" si="26"/>
        <v>-83.00874965846927</v>
      </c>
    </row>
    <row r="320" spans="3:30" customFormat="1" x14ac:dyDescent="0.25">
      <c r="C320" s="21"/>
      <c r="G320" s="21"/>
      <c r="K320" s="21"/>
      <c r="O320" s="21"/>
      <c r="S320" s="21"/>
      <c r="X320">
        <v>313</v>
      </c>
      <c r="Y320">
        <f t="shared" si="27"/>
        <v>313</v>
      </c>
      <c r="Z320" s="2">
        <f t="shared" si="28"/>
        <v>1.7388888888888815E-2</v>
      </c>
      <c r="AA320" s="3">
        <f t="shared" si="29"/>
        <v>-237.88677445597233</v>
      </c>
      <c r="AB320" s="3">
        <f t="shared" si="24"/>
        <v>56.531621695365033</v>
      </c>
      <c r="AC320" s="3">
        <f t="shared" si="25"/>
        <v>-138.25637449598648</v>
      </c>
      <c r="AD320" s="3">
        <f t="shared" si="26"/>
        <v>-81.724752800621445</v>
      </c>
    </row>
    <row r="321" spans="3:30" customFormat="1" x14ac:dyDescent="0.25">
      <c r="C321" s="21"/>
      <c r="G321" s="21"/>
      <c r="K321" s="21"/>
      <c r="O321" s="21"/>
      <c r="S321" s="21"/>
      <c r="X321">
        <v>314</v>
      </c>
      <c r="Y321">
        <f t="shared" si="27"/>
        <v>314</v>
      </c>
      <c r="Z321" s="2">
        <f t="shared" si="28"/>
        <v>1.744444444444437E-2</v>
      </c>
      <c r="AA321" s="3">
        <f t="shared" si="29"/>
        <v>-233.97902336655042</v>
      </c>
      <c r="AB321" s="3">
        <f t="shared" si="24"/>
        <v>58.833508481743458</v>
      </c>
      <c r="AC321" s="3">
        <f t="shared" si="25"/>
        <v>-139.24937027312865</v>
      </c>
      <c r="AD321" s="3">
        <f t="shared" si="26"/>
        <v>-80.415861791385197</v>
      </c>
    </row>
    <row r="322" spans="3:30" customFormat="1" x14ac:dyDescent="0.25">
      <c r="C322" s="21"/>
      <c r="G322" s="21"/>
      <c r="K322" s="21"/>
      <c r="O322" s="21"/>
      <c r="S322" s="21"/>
      <c r="X322">
        <v>315</v>
      </c>
      <c r="Y322">
        <f t="shared" si="27"/>
        <v>315</v>
      </c>
      <c r="Z322" s="2">
        <f t="shared" si="28"/>
        <v>1.7499999999999925E-2</v>
      </c>
      <c r="AA322" s="3">
        <f t="shared" si="29"/>
        <v>-230.00000000000537</v>
      </c>
      <c r="AB322" s="3">
        <f t="shared" si="24"/>
        <v>61.117474011505593</v>
      </c>
      <c r="AC322" s="3">
        <f t="shared" si="25"/>
        <v>-140.19994934314678</v>
      </c>
      <c r="AD322" s="3">
        <f t="shared" si="26"/>
        <v>-79.082475331641191</v>
      </c>
    </row>
    <row r="323" spans="3:30" customFormat="1" x14ac:dyDescent="0.25">
      <c r="C323" s="21"/>
      <c r="G323" s="21"/>
      <c r="K323" s="21"/>
      <c r="O323" s="21"/>
      <c r="S323" s="21"/>
      <c r="X323">
        <v>316</v>
      </c>
      <c r="Y323">
        <f t="shared" si="27"/>
        <v>316</v>
      </c>
      <c r="Z323" s="2">
        <f t="shared" si="28"/>
        <v>1.7555555555555481E-2</v>
      </c>
      <c r="AA323" s="3">
        <f t="shared" si="29"/>
        <v>-225.95091640540031</v>
      </c>
      <c r="AB323" s="3">
        <f t="shared" si="24"/>
        <v>63.382822566625329</v>
      </c>
      <c r="AC323" s="3">
        <f t="shared" si="25"/>
        <v>-141.10782215044753</v>
      </c>
      <c r="AD323" s="3">
        <f t="shared" si="26"/>
        <v>-77.724999583822211</v>
      </c>
    </row>
    <row r="324" spans="3:30" customFormat="1" x14ac:dyDescent="0.25">
      <c r="C324" s="21"/>
      <c r="G324" s="21"/>
      <c r="K324" s="21"/>
      <c r="O324" s="21"/>
      <c r="S324" s="21"/>
      <c r="X324">
        <v>317</v>
      </c>
      <c r="Y324">
        <f t="shared" si="27"/>
        <v>317</v>
      </c>
      <c r="Z324" s="2">
        <f t="shared" si="28"/>
        <v>1.7611111111111036E-2</v>
      </c>
      <c r="AA324" s="3">
        <f t="shared" si="29"/>
        <v>-221.83300597282243</v>
      </c>
      <c r="AB324" s="3">
        <f t="shared" si="24"/>
        <v>65.628864099988306</v>
      </c>
      <c r="AC324" s="3">
        <f t="shared" si="25"/>
        <v>-141.97271214817914</v>
      </c>
      <c r="AD324" s="3">
        <f t="shared" si="26"/>
        <v>-76.343848048190836</v>
      </c>
    </row>
    <row r="325" spans="3:30" customFormat="1" x14ac:dyDescent="0.25">
      <c r="C325" s="21"/>
      <c r="G325" s="21"/>
      <c r="K325" s="21"/>
      <c r="O325" s="21"/>
      <c r="S325" s="21"/>
      <c r="X325">
        <v>318</v>
      </c>
      <c r="Y325">
        <f t="shared" si="27"/>
        <v>318</v>
      </c>
      <c r="Z325" s="2">
        <f t="shared" si="28"/>
        <v>1.7666666666666591E-2</v>
      </c>
      <c r="AA325" s="3">
        <f t="shared" si="29"/>
        <v>-217.6475230576807</v>
      </c>
      <c r="AB325" s="3">
        <f t="shared" si="24"/>
        <v>67.854914445585109</v>
      </c>
      <c r="AC325" s="3">
        <f t="shared" si="25"/>
        <v>-142.79435588246983</v>
      </c>
      <c r="AD325" s="3">
        <f t="shared" si="26"/>
        <v>-74.939441436884721</v>
      </c>
    </row>
    <row r="326" spans="3:30" customFormat="1" x14ac:dyDescent="0.25">
      <c r="C326" s="21"/>
      <c r="G326" s="21"/>
      <c r="K326" s="21"/>
      <c r="O326" s="21"/>
      <c r="S326" s="21"/>
      <c r="X326">
        <v>319</v>
      </c>
      <c r="Y326">
        <f t="shared" si="27"/>
        <v>319</v>
      </c>
      <c r="Z326" s="2">
        <f t="shared" si="28"/>
        <v>1.7722222222222146E-2</v>
      </c>
      <c r="AA326" s="3">
        <f t="shared" si="29"/>
        <v>-213.39574259861669</v>
      </c>
      <c r="AB326" s="3">
        <f t="shared" si="24"/>
        <v>70.060295526916718</v>
      </c>
      <c r="AC326" s="3">
        <f t="shared" si="25"/>
        <v>-143.57250307267878</v>
      </c>
      <c r="AD326" s="3">
        <f t="shared" si="26"/>
        <v>-73.512207545762067</v>
      </c>
    </row>
    <row r="327" spans="3:30" customFormat="1" x14ac:dyDescent="0.25">
      <c r="C327" s="21"/>
      <c r="G327" s="21"/>
      <c r="K327" s="21"/>
      <c r="O327" s="21"/>
      <c r="S327" s="21"/>
      <c r="X327">
        <v>320</v>
      </c>
      <c r="Y327">
        <f t="shared" si="27"/>
        <v>320</v>
      </c>
      <c r="Z327" s="2">
        <f t="shared" si="28"/>
        <v>1.7777777777777701E-2</v>
      </c>
      <c r="AA327" s="3">
        <f t="shared" si="29"/>
        <v>-209.07895972914613</v>
      </c>
      <c r="AB327" s="3">
        <f t="shared" ref="AB327:AB367" si="30">$E$9*SQRT(2)*SIN(2*PI()*$B$4*Z327 - E$7*SIGN(E$4))*100</f>
        <v>72.244335563541256</v>
      </c>
      <c r="AC327" s="3">
        <f t="shared" ref="AC327:AC367" si="31">$I$9*SQRT(2)*SIN(2*PI()*$B$4*Z327 - $I$7*SIGN(I$4))*100</f>
        <v>-144.30691668763367</v>
      </c>
      <c r="AD327" s="3">
        <f t="shared" ref="AD327:AD367" si="32">AB327+AC327</f>
        <v>-72.062581124092418</v>
      </c>
    </row>
    <row r="328" spans="3:30" customFormat="1" x14ac:dyDescent="0.25">
      <c r="C328" s="21"/>
      <c r="G328" s="21"/>
      <c r="K328" s="21"/>
      <c r="O328" s="21"/>
      <c r="S328" s="21"/>
      <c r="X328">
        <v>321</v>
      </c>
      <c r="Y328">
        <f t="shared" ref="Y328:Y367" si="33">X328*$B$5</f>
        <v>321</v>
      </c>
      <c r="Z328" s="2">
        <f t="shared" ref="Z328:Z367" si="34">Z327+$Z$4</f>
        <v>1.7833333333333257E-2</v>
      </c>
      <c r="AA328" s="3">
        <f t="shared" ref="AA328:AA367" si="35">$B$3*SQRT(2)*SIN(2*PI()*$B$4*Z328)</f>
        <v>-204.69848938314877</v>
      </c>
      <c r="AB328" s="3">
        <f t="shared" si="30"/>
        <v>74.40636927570678</v>
      </c>
      <c r="AC328" s="3">
        <f t="shared" si="31"/>
        <v>-144.99737301783307</v>
      </c>
      <c r="AD328" s="3">
        <f t="shared" si="32"/>
        <v>-70.59100374212629</v>
      </c>
    </row>
    <row r="329" spans="3:30" customFormat="1" x14ac:dyDescent="0.25">
      <c r="C329" s="21"/>
      <c r="G329" s="21"/>
      <c r="K329" s="21"/>
      <c r="O329" s="21"/>
      <c r="S329" s="21"/>
      <c r="X329">
        <v>322</v>
      </c>
      <c r="Y329">
        <f t="shared" si="33"/>
        <v>322</v>
      </c>
      <c r="Z329" s="2">
        <f t="shared" si="34"/>
        <v>1.7888888888888812E-2</v>
      </c>
      <c r="AA329" s="3">
        <f t="shared" si="35"/>
        <v>-200.25566589432626</v>
      </c>
      <c r="AB329" s="3">
        <f t="shared" si="30"/>
        <v>76.545738087000245</v>
      </c>
      <c r="AC329" s="3">
        <f t="shared" si="31"/>
        <v>-145.64366174359014</v>
      </c>
      <c r="AD329" s="3">
        <f t="shared" si="32"/>
        <v>-69.097923656589899</v>
      </c>
    </row>
    <row r="330" spans="3:30" customFormat="1" x14ac:dyDescent="0.25">
      <c r="C330" s="21"/>
      <c r="G330" s="21"/>
      <c r="K330" s="21"/>
      <c r="O330" s="21"/>
      <c r="S330" s="21"/>
      <c r="X330">
        <v>323</v>
      </c>
      <c r="Y330">
        <f t="shared" si="33"/>
        <v>323</v>
      </c>
      <c r="Z330" s="2">
        <f t="shared" si="34"/>
        <v>1.7944444444444367E-2</v>
      </c>
      <c r="AA330" s="3">
        <f t="shared" si="35"/>
        <v>-195.75184258975236</v>
      </c>
      <c r="AB330" s="3">
        <f t="shared" si="30"/>
        <v>78.661790324956968</v>
      </c>
      <c r="AC330" s="3">
        <f t="shared" si="31"/>
        <v>-146.24558599909824</v>
      </c>
      <c r="AD330" s="3">
        <f t="shared" si="32"/>
        <v>-67.583795674141271</v>
      </c>
    </row>
    <row r="331" spans="3:30" customFormat="1" x14ac:dyDescent="0.25">
      <c r="C331" s="21"/>
      <c r="G331" s="21"/>
      <c r="K331" s="21"/>
      <c r="O331" s="21"/>
      <c r="S331" s="21"/>
      <c r="X331">
        <v>324</v>
      </c>
      <c r="Y331">
        <f t="shared" si="33"/>
        <v>324</v>
      </c>
      <c r="Z331" s="2">
        <f t="shared" si="34"/>
        <v>1.7999999999999922E-2</v>
      </c>
      <c r="AA331" s="3">
        <f t="shared" si="35"/>
        <v>-191.18839137763493</v>
      </c>
      <c r="AB331" s="3">
        <f t="shared" si="30"/>
        <v>80.753881419567065</v>
      </c>
      <c r="AC331" s="3">
        <f t="shared" si="31"/>
        <v>-146.80296243239826</v>
      </c>
      <c r="AD331" s="3">
        <f t="shared" si="32"/>
        <v>-66.049081012831195</v>
      </c>
    </row>
    <row r="332" spans="3:30" customFormat="1" x14ac:dyDescent="0.25">
      <c r="C332" s="21"/>
      <c r="G332" s="21"/>
      <c r="K332" s="21"/>
      <c r="O332" s="21"/>
      <c r="S332" s="21"/>
      <c r="X332">
        <v>325</v>
      </c>
      <c r="Y332">
        <f t="shared" si="33"/>
        <v>325</v>
      </c>
      <c r="Z332" s="2">
        <f t="shared" si="34"/>
        <v>1.8055555555555478E-2</v>
      </c>
      <c r="AA332" s="3">
        <f t="shared" si="35"/>
        <v>-186.56670232942037</v>
      </c>
      <c r="AB332" s="3">
        <f t="shared" si="30"/>
        <v>82.821374099616122</v>
      </c>
      <c r="AC332" s="3">
        <f t="shared" si="31"/>
        <v>-147.31562126122907</v>
      </c>
      <c r="AD332" s="3">
        <f t="shared" si="32"/>
        <v>-64.494247161612947</v>
      </c>
    </row>
    <row r="333" spans="3:30" customFormat="1" x14ac:dyDescent="0.25">
      <c r="C333" s="21"/>
      <c r="G333" s="21"/>
      <c r="K333" s="21"/>
      <c r="O333" s="21"/>
      <c r="S333" s="21"/>
      <c r="X333">
        <v>326</v>
      </c>
      <c r="Y333">
        <f t="shared" si="33"/>
        <v>326</v>
      </c>
      <c r="Z333" s="2">
        <f t="shared" si="34"/>
        <v>1.8111111111111033E-2</v>
      </c>
      <c r="AA333" s="3">
        <f t="shared" si="35"/>
        <v>-181.88818325636404</v>
      </c>
      <c r="AB333" s="3">
        <f t="shared" si="30"/>
        <v>84.863638586805976</v>
      </c>
      <c r="AC333" s="3">
        <f t="shared" si="31"/>
        <v>-147.78340632474533</v>
      </c>
      <c r="AD333" s="3">
        <f t="shared" si="32"/>
        <v>-62.919767737939353</v>
      </c>
    </row>
    <row r="334" spans="3:30" customFormat="1" x14ac:dyDescent="0.25">
      <c r="C334" s="21"/>
      <c r="G334" s="21"/>
      <c r="K334" s="21"/>
      <c r="O334" s="21"/>
      <c r="S334" s="21"/>
      <c r="X334">
        <v>327</v>
      </c>
      <c r="Y334">
        <f t="shared" si="33"/>
        <v>327</v>
      </c>
      <c r="Z334" s="2">
        <f t="shared" si="34"/>
        <v>1.8166666666666588E-2</v>
      </c>
      <c r="AA334" s="3">
        <f t="shared" si="35"/>
        <v>-177.1542592806974</v>
      </c>
      <c r="AB334" s="3">
        <f t="shared" si="30"/>
        <v>86.880052787589563</v>
      </c>
      <c r="AC334" s="3">
        <f t="shared" si="31"/>
        <v>-148.20617513108502</v>
      </c>
      <c r="AD334" s="3">
        <f t="shared" si="32"/>
        <v>-61.326122343495456</v>
      </c>
    </row>
    <row r="335" spans="3:30" customFormat="1" x14ac:dyDescent="0.25">
      <c r="C335" s="21"/>
      <c r="G335" s="21"/>
      <c r="K335" s="21"/>
      <c r="O335" s="21"/>
      <c r="S335" s="21"/>
      <c r="X335">
        <v>328</v>
      </c>
      <c r="Y335">
        <f t="shared" si="33"/>
        <v>328</v>
      </c>
      <c r="Z335" s="2">
        <f t="shared" si="34"/>
        <v>1.8222222222222143E-2</v>
      </c>
      <c r="AA335" s="3">
        <f t="shared" si="35"/>
        <v>-172.36637240152203</v>
      </c>
      <c r="AB335" s="3">
        <f t="shared" si="30"/>
        <v>88.870002482668298</v>
      </c>
      <c r="AC335" s="3">
        <f t="shared" si="31"/>
        <v>-148.58379890077433</v>
      </c>
      <c r="AD335" s="3">
        <f t="shared" si="32"/>
        <v>-59.713796418106028</v>
      </c>
    </row>
    <row r="336" spans="3:30" customFormat="1" x14ac:dyDescent="0.25">
      <c r="C336" s="21"/>
      <c r="G336" s="21"/>
      <c r="K336" s="21"/>
      <c r="O336" s="21"/>
      <c r="S336" s="21"/>
      <c r="X336">
        <v>329</v>
      </c>
      <c r="Y336">
        <f t="shared" si="33"/>
        <v>329</v>
      </c>
      <c r="Z336" s="2">
        <f t="shared" si="34"/>
        <v>1.8277777777777698E-2</v>
      </c>
      <c r="AA336" s="3">
        <f t="shared" si="35"/>
        <v>-167.52598105556265</v>
      </c>
      <c r="AB336" s="3">
        <f t="shared" si="30"/>
        <v>90.832881514087561</v>
      </c>
      <c r="AC336" s="3">
        <f t="shared" si="31"/>
        <v>-148.91616260595487</v>
      </c>
      <c r="AD336" s="3">
        <f t="shared" si="32"/>
        <v>-58.083281091867306</v>
      </c>
    </row>
    <row r="337" spans="3:30" customFormat="1" x14ac:dyDescent="0.25">
      <c r="C337" s="21"/>
      <c r="G337" s="21"/>
      <c r="K337" s="21"/>
      <c r="O337" s="21"/>
      <c r="S337" s="21"/>
      <c r="X337">
        <v>330</v>
      </c>
      <c r="Y337">
        <f t="shared" si="33"/>
        <v>330</v>
      </c>
      <c r="Z337" s="2">
        <f t="shared" si="34"/>
        <v>1.8333333333333254E-2</v>
      </c>
      <c r="AA337" s="3">
        <f t="shared" si="35"/>
        <v>-162.6345596729131</v>
      </c>
      <c r="AB337" s="3">
        <f t="shared" si="30"/>
        <v>92.768091969879933</v>
      </c>
      <c r="AC337" s="3">
        <f t="shared" si="31"/>
        <v>-149.20316500542239</v>
      </c>
      <c r="AD337" s="3">
        <f t="shared" si="32"/>
        <v>-56.435073035542459</v>
      </c>
    </row>
    <row r="338" spans="3:30" customFormat="1" x14ac:dyDescent="0.25">
      <c r="C338" s="21"/>
      <c r="G338" s="21"/>
      <c r="K338" s="21"/>
      <c r="O338" s="21"/>
      <c r="S338" s="21"/>
      <c r="X338">
        <v>331</v>
      </c>
      <c r="Y338">
        <f t="shared" si="33"/>
        <v>331</v>
      </c>
      <c r="Z338" s="2">
        <f t="shared" si="34"/>
        <v>1.8388888888888809E-2</v>
      </c>
      <c r="AA338" s="3">
        <f t="shared" si="35"/>
        <v>-157.69359822791057</v>
      </c>
      <c r="AB338" s="3">
        <f t="shared" si="30"/>
        <v>94.675044366193603</v>
      </c>
      <c r="AC338" s="3">
        <f t="shared" si="31"/>
        <v>-149.44471867546577</v>
      </c>
      <c r="AD338" s="3">
        <f t="shared" si="32"/>
        <v>-54.769674309272162</v>
      </c>
    </row>
    <row r="339" spans="3:30" customFormat="1" x14ac:dyDescent="0.25">
      <c r="C339" s="21"/>
      <c r="G339" s="21"/>
      <c r="K339" s="21"/>
      <c r="O339" s="21"/>
      <c r="S339" s="21"/>
      <c r="X339">
        <v>332</v>
      </c>
      <c r="Y339">
        <f t="shared" si="33"/>
        <v>332</v>
      </c>
      <c r="Z339" s="2">
        <f t="shared" si="34"/>
        <v>1.8444444444444364E-2</v>
      </c>
      <c r="AA339" s="3">
        <f t="shared" si="35"/>
        <v>-152.70460178527586</v>
      </c>
      <c r="AB339" s="3">
        <f t="shared" si="30"/>
        <v>96.553157826855397</v>
      </c>
      <c r="AC339" s="3">
        <f t="shared" si="31"/>
        <v>-149.64075003649705</v>
      </c>
      <c r="AD339" s="3">
        <f t="shared" si="32"/>
        <v>-53.087592209641656</v>
      </c>
    </row>
    <row r="340" spans="3:30" customFormat="1" x14ac:dyDescent="0.25">
      <c r="C340" s="21"/>
      <c r="G340" s="21"/>
      <c r="K340" s="21"/>
      <c r="O340" s="21"/>
      <c r="S340" s="21"/>
      <c r="X340">
        <v>333</v>
      </c>
      <c r="Y340">
        <f t="shared" si="33"/>
        <v>333</v>
      </c>
      <c r="Z340" s="2">
        <f t="shared" si="34"/>
        <v>1.8499999999999919E-2</v>
      </c>
      <c r="AA340" s="3">
        <f t="shared" si="35"/>
        <v>-147.6690900416547</v>
      </c>
      <c r="AB340" s="3">
        <f t="shared" si="30"/>
        <v>98.401860260311864</v>
      </c>
      <c r="AC340" s="3">
        <f t="shared" si="31"/>
        <v>-149.7911993754648</v>
      </c>
      <c r="AD340" s="3">
        <f t="shared" si="32"/>
        <v>-51.389339115152936</v>
      </c>
    </row>
    <row r="341" spans="3:30" customFormat="1" x14ac:dyDescent="0.25">
      <c r="C341" s="21"/>
      <c r="G341" s="21"/>
      <c r="K341" s="21"/>
      <c r="O341" s="21"/>
      <c r="S341" s="21"/>
      <c r="X341">
        <v>334</v>
      </c>
      <c r="Y341">
        <f t="shared" si="33"/>
        <v>334</v>
      </c>
      <c r="Z341" s="2">
        <f t="shared" si="34"/>
        <v>1.8555555555555475E-2</v>
      </c>
      <c r="AA341" s="3">
        <f t="shared" si="35"/>
        <v>-142.58859686270424</v>
      </c>
      <c r="AB341" s="3">
        <f t="shared" si="30"/>
        <v>100.22058853389264</v>
      </c>
      <c r="AC341" s="3">
        <f t="shared" si="31"/>
        <v>-149.89602086404278</v>
      </c>
      <c r="AD341" s="3">
        <f t="shared" si="32"/>
        <v>-49.675432330150144</v>
      </c>
    </row>
    <row r="342" spans="3:30" customFormat="1" x14ac:dyDescent="0.25">
      <c r="C342" s="21"/>
      <c r="G342" s="21"/>
      <c r="K342" s="21"/>
      <c r="O342" s="21"/>
      <c r="S342" s="21"/>
      <c r="X342">
        <v>335</v>
      </c>
      <c r="Y342">
        <f t="shared" si="33"/>
        <v>335</v>
      </c>
      <c r="Z342" s="2">
        <f t="shared" si="34"/>
        <v>1.861111111111103E-2</v>
      </c>
      <c r="AA342" s="3">
        <f t="shared" si="35"/>
        <v>-137.46466981586264</v>
      </c>
      <c r="AB342" s="3">
        <f t="shared" si="30"/>
        <v>102.00878864534752</v>
      </c>
      <c r="AC342" s="3">
        <f t="shared" si="31"/>
        <v>-149.95518257259025</v>
      </c>
      <c r="AD342" s="3">
        <f t="shared" si="32"/>
        <v>-47.946393927242724</v>
      </c>
    </row>
    <row r="343" spans="3:30" customFormat="1" x14ac:dyDescent="0.25">
      <c r="C343" s="21"/>
      <c r="G343" s="21"/>
      <c r="K343" s="21"/>
      <c r="O343" s="21"/>
      <c r="S343" s="21"/>
      <c r="X343">
        <v>336</v>
      </c>
      <c r="Y343">
        <f t="shared" si="33"/>
        <v>336</v>
      </c>
      <c r="Z343" s="2">
        <f t="shared" si="34"/>
        <v>1.8666666666666585E-2</v>
      </c>
      <c r="AA343" s="3">
        <f t="shared" si="35"/>
        <v>-132.29886969894497</v>
      </c>
      <c r="AB343" s="3">
        <f t="shared" si="30"/>
        <v>103.76591589159953</v>
      </c>
      <c r="AC343" s="3">
        <f t="shared" si="31"/>
        <v>-149.96866647987761</v>
      </c>
      <c r="AD343" s="3">
        <f t="shared" si="32"/>
        <v>-46.202750588278079</v>
      </c>
    </row>
    <row r="344" spans="3:30" customFormat="1" x14ac:dyDescent="0.25">
      <c r="C344" s="21"/>
      <c r="G344" s="21"/>
      <c r="K344" s="21"/>
      <c r="O344" s="21"/>
      <c r="S344" s="21"/>
      <c r="X344">
        <v>337</v>
      </c>
      <c r="Y344">
        <f t="shared" si="33"/>
        <v>337</v>
      </c>
      <c r="Z344" s="2">
        <f t="shared" si="34"/>
        <v>1.872222222222214E-2</v>
      </c>
      <c r="AA344" s="3">
        <f t="shared" si="35"/>
        <v>-127.09277006470909</v>
      </c>
      <c r="AB344" s="3">
        <f t="shared" si="30"/>
        <v>105.49143503466816</v>
      </c>
      <c r="AC344" s="3">
        <f t="shared" si="31"/>
        <v>-149.93646847857613</v>
      </c>
      <c r="AD344" s="3">
        <f t="shared" si="32"/>
        <v>-44.445033443907974</v>
      </c>
    </row>
    <row r="345" spans="3:30" customFormat="1" x14ac:dyDescent="0.25">
      <c r="C345" s="21"/>
      <c r="G345" s="21"/>
      <c r="K345" s="21"/>
      <c r="O345" s="21"/>
      <c r="S345" s="21"/>
      <c r="X345">
        <v>338</v>
      </c>
      <c r="Y345">
        <f t="shared" si="33"/>
        <v>338</v>
      </c>
      <c r="Z345" s="2">
        <f t="shared" si="34"/>
        <v>1.8777777777777695E-2</v>
      </c>
      <c r="AA345" s="3">
        <f t="shared" si="35"/>
        <v>-121.84795674153618</v>
      </c>
      <c r="AB345" s="3">
        <f t="shared" si="30"/>
        <v>107.18482046470656</v>
      </c>
      <c r="AC345" s="3">
        <f t="shared" si="31"/>
        <v>-149.85859837650889</v>
      </c>
      <c r="AD345" s="3">
        <f t="shared" si="32"/>
        <v>-42.673777911802333</v>
      </c>
    </row>
    <row r="346" spans="3:30" customFormat="1" x14ac:dyDescent="0.25">
      <c r="C346" s="21"/>
      <c r="G346" s="21"/>
      <c r="K346" s="21"/>
      <c r="O346" s="21"/>
      <c r="S346" s="21"/>
      <c r="X346">
        <v>339</v>
      </c>
      <c r="Y346">
        <f t="shared" si="33"/>
        <v>339</v>
      </c>
      <c r="Z346" s="2">
        <f t="shared" si="34"/>
        <v>1.8833333333333251E-2</v>
      </c>
      <c r="AA346" s="3">
        <f t="shared" si="35"/>
        <v>-116.56602735037214</v>
      </c>
      <c r="AB346" s="3">
        <f t="shared" si="30"/>
        <v>108.8455563601089</v>
      </c>
      <c r="AC346" s="3">
        <f t="shared" si="31"/>
        <v>-149.73507989366334</v>
      </c>
      <c r="AD346" s="3">
        <f t="shared" si="32"/>
        <v>-40.889523533554438</v>
      </c>
    </row>
    <row r="347" spans="3:30" customFormat="1" x14ac:dyDescent="0.25">
      <c r="C347" s="21"/>
      <c r="G347" s="21"/>
      <c r="K347" s="21"/>
      <c r="O347" s="21"/>
      <c r="S347" s="21"/>
      <c r="X347">
        <v>340</v>
      </c>
      <c r="Y347">
        <f t="shared" si="33"/>
        <v>340</v>
      </c>
      <c r="Z347" s="2">
        <f t="shared" si="34"/>
        <v>1.8888888888888806E-2</v>
      </c>
      <c r="AA347" s="3">
        <f t="shared" si="35"/>
        <v>-111.24859081807672</v>
      </c>
      <c r="AB347" s="3">
        <f t="shared" si="30"/>
        <v>110.47313684463322</v>
      </c>
      <c r="AC347" s="3">
        <f t="shared" si="31"/>
        <v>-149.56595065496586</v>
      </c>
      <c r="AD347" s="3">
        <f t="shared" si="32"/>
        <v>-39.092813810332643</v>
      </c>
    </row>
    <row r="348" spans="3:30" customFormat="1" x14ac:dyDescent="0.25">
      <c r="C348" s="21"/>
      <c r="G348" s="21"/>
      <c r="K348" s="21"/>
      <c r="O348" s="21"/>
      <c r="S348" s="21"/>
      <c r="X348">
        <v>341</v>
      </c>
      <c r="Y348">
        <f t="shared" si="33"/>
        <v>341</v>
      </c>
      <c r="Z348" s="2">
        <f t="shared" si="34"/>
        <v>1.8944444444444361E-2</v>
      </c>
      <c r="AA348" s="3">
        <f t="shared" si="35"/>
        <v>-105.89726688732854</v>
      </c>
      <c r="AB348" s="3">
        <f t="shared" si="30"/>
        <v>112.06706614149753</v>
      </c>
      <c r="AC348" s="3">
        <f t="shared" si="31"/>
        <v>-149.35126217882097</v>
      </c>
      <c r="AD348" s="3">
        <f t="shared" si="32"/>
        <v>-37.28419603732344</v>
      </c>
    </row>
    <row r="349" spans="3:30" customFormat="1" x14ac:dyDescent="0.25">
      <c r="C349" s="21"/>
      <c r="G349" s="21"/>
      <c r="K349" s="21"/>
      <c r="O349" s="21"/>
      <c r="S349" s="21"/>
      <c r="X349">
        <v>342</v>
      </c>
      <c r="Y349">
        <f t="shared" si="33"/>
        <v>342</v>
      </c>
      <c r="Z349" s="2">
        <f t="shared" si="34"/>
        <v>1.8999999999999916E-2</v>
      </c>
      <c r="AA349" s="3">
        <f t="shared" si="35"/>
        <v>-100.5136856232369</v>
      </c>
      <c r="AB349" s="3">
        <f t="shared" si="30"/>
        <v>113.62685872439707</v>
      </c>
      <c r="AC349" s="3">
        <f t="shared" si="31"/>
        <v>-149.09107986141828</v>
      </c>
      <c r="AD349" s="3">
        <f t="shared" si="32"/>
        <v>-35.464221137021212</v>
      </c>
    </row>
    <row r="350" spans="3:30" customFormat="1" x14ac:dyDescent="0.25">
      <c r="C350" s="21"/>
      <c r="G350" s="21"/>
      <c r="K350" s="21"/>
      <c r="O350" s="21"/>
      <c r="S350" s="21"/>
      <c r="X350">
        <v>343</v>
      </c>
      <c r="Y350">
        <f t="shared" si="33"/>
        <v>343</v>
      </c>
      <c r="Z350" s="2">
        <f t="shared" si="34"/>
        <v>1.9055555555555471E-2</v>
      </c>
      <c r="AA350" s="3">
        <f t="shared" si="35"/>
        <v>-95.099486916806455</v>
      </c>
      <c r="AB350" s="3">
        <f t="shared" si="30"/>
        <v>115.15203946540092</v>
      </c>
      <c r="AC350" s="3">
        <f t="shared" si="31"/>
        <v>-148.78548295681207</v>
      </c>
      <c r="AD350" s="3">
        <f t="shared" si="32"/>
        <v>-33.633443491411157</v>
      </c>
    </row>
    <row r="351" spans="3:30" customFormat="1" x14ac:dyDescent="0.25">
      <c r="C351" s="21"/>
      <c r="G351" s="21"/>
      <c r="K351" s="21"/>
      <c r="O351" s="21"/>
      <c r="S351" s="21"/>
      <c r="X351">
        <v>344</v>
      </c>
      <c r="Y351">
        <f t="shared" si="33"/>
        <v>344</v>
      </c>
      <c r="Z351" s="2">
        <f t="shared" si="34"/>
        <v>1.9111111111111027E-2</v>
      </c>
      <c r="AA351" s="3">
        <f t="shared" si="35"/>
        <v>-89.65631998541177</v>
      </c>
      <c r="AB351" s="3">
        <f t="shared" si="30"/>
        <v>116.64214377968092</v>
      </c>
      <c r="AC351" s="3">
        <f t="shared" si="31"/>
        <v>-148.43456455277988</v>
      </c>
      <c r="AD351" s="3">
        <f t="shared" si="32"/>
        <v>-31.792420773098954</v>
      </c>
    </row>
    <row r="352" spans="3:30" customFormat="1" x14ac:dyDescent="0.25">
      <c r="C352" s="21"/>
      <c r="G352" s="21"/>
      <c r="K352" s="21"/>
      <c r="O352" s="21"/>
      <c r="S352" s="21"/>
      <c r="X352">
        <v>345</v>
      </c>
      <c r="Y352">
        <f t="shared" si="33"/>
        <v>345</v>
      </c>
      <c r="Z352" s="2">
        <f t="shared" si="34"/>
        <v>1.9166666666666582E-2</v>
      </c>
      <c r="AA352" s="3">
        <f t="shared" si="35"/>
        <v>-84.185842870429241</v>
      </c>
      <c r="AB352" s="3">
        <f t="shared" si="30"/>
        <v>118.09671776702764</v>
      </c>
      <c r="AC352" s="3">
        <f t="shared" si="31"/>
        <v>-148.03843154246704</v>
      </c>
      <c r="AD352" s="3">
        <f t="shared" si="32"/>
        <v>-29.941713775439396</v>
      </c>
    </row>
    <row r="353" spans="3:30" customFormat="1" x14ac:dyDescent="0.25">
      <c r="C353" s="21"/>
      <c r="G353" s="21"/>
      <c r="K353" s="21"/>
      <c r="O353" s="21"/>
      <c r="S353" s="21"/>
      <c r="X353">
        <v>346</v>
      </c>
      <c r="Y353">
        <f t="shared" si="33"/>
        <v>346</v>
      </c>
      <c r="Z353" s="2">
        <f t="shared" si="34"/>
        <v>1.9222222222222137E-2</v>
      </c>
      <c r="AA353" s="3">
        <f t="shared" si="35"/>
        <v>-78.689721932181811</v>
      </c>
      <c r="AB353" s="3">
        <f t="shared" si="30"/>
        <v>119.51531835011406</v>
      </c>
      <c r="AC353" s="3">
        <f t="shared" si="31"/>
        <v>-147.5972045918258</v>
      </c>
      <c r="AD353" s="3">
        <f t="shared" si="32"/>
        <v>-28.081886241711743</v>
      </c>
    </row>
    <row r="354" spans="3:30" customFormat="1" x14ac:dyDescent="0.25">
      <c r="C354" s="21"/>
      <c r="G354" s="21"/>
      <c r="K354" s="21"/>
      <c r="O354" s="21"/>
      <c r="S354" s="21"/>
      <c r="X354">
        <v>347</v>
      </c>
      <c r="Y354">
        <f t="shared" si="33"/>
        <v>347</v>
      </c>
      <c r="Z354" s="2">
        <f t="shared" si="34"/>
        <v>1.9277777777777692E-2</v>
      </c>
      <c r="AA354" s="3">
        <f t="shared" si="35"/>
        <v>-73.16963134234939</v>
      </c>
      <c r="AB354" s="3">
        <f t="shared" si="30"/>
        <v>120.89751340946005</v>
      </c>
      <c r="AC354" s="3">
        <f t="shared" si="31"/>
        <v>-147.11101810285973</v>
      </c>
      <c r="AD354" s="3">
        <f t="shared" si="32"/>
        <v>-26.213504693399685</v>
      </c>
    </row>
    <row r="355" spans="3:30" customFormat="1" x14ac:dyDescent="0.25">
      <c r="C355" s="21"/>
      <c r="G355" s="21"/>
      <c r="K355" s="21"/>
      <c r="O355" s="21"/>
      <c r="S355" s="21"/>
      <c r="X355">
        <v>348</v>
      </c>
      <c r="Y355">
        <f t="shared" si="33"/>
        <v>348</v>
      </c>
      <c r="Z355" s="2">
        <f t="shared" si="34"/>
        <v>1.9333333333333248E-2</v>
      </c>
      <c r="AA355" s="3">
        <f t="shared" si="35"/>
        <v>-67.627252573999954</v>
      </c>
      <c r="AB355" s="3">
        <f t="shared" si="30"/>
        <v>122.24288191506112</v>
      </c>
      <c r="AC355" s="3">
        <f t="shared" si="31"/>
        <v>-146.58002017268302</v>
      </c>
      <c r="AD355" s="3">
        <f t="shared" si="32"/>
        <v>-24.337138257621902</v>
      </c>
    </row>
    <row r="356" spans="3:30" customFormat="1" x14ac:dyDescent="0.25">
      <c r="C356" s="21"/>
      <c r="G356" s="21"/>
      <c r="K356" s="21"/>
      <c r="O356" s="21"/>
      <c r="S356" s="21"/>
      <c r="X356">
        <v>349</v>
      </c>
      <c r="Y356">
        <f t="shared" si="33"/>
        <v>349</v>
      </c>
      <c r="Z356" s="2">
        <f t="shared" si="34"/>
        <v>1.9388888888888803E-2</v>
      </c>
      <c r="AA356" s="3">
        <f t="shared" si="35"/>
        <v>-62.064273889396567</v>
      </c>
      <c r="AB356" s="3">
        <f t="shared" si="30"/>
        <v>123.55101405463733</v>
      </c>
      <c r="AC356" s="3">
        <f t="shared" si="31"/>
        <v>-146.00437254840926</v>
      </c>
      <c r="AD356" s="3">
        <f t="shared" si="32"/>
        <v>-22.45335849377193</v>
      </c>
    </row>
    <row r="357" spans="3:30" customFormat="1" x14ac:dyDescent="0.25">
      <c r="C357" s="21"/>
      <c r="G357" s="21"/>
      <c r="K357" s="21"/>
      <c r="O357" s="21"/>
      <c r="S357" s="21"/>
      <c r="X357">
        <v>350</v>
      </c>
      <c r="Y357">
        <f t="shared" si="33"/>
        <v>350</v>
      </c>
      <c r="Z357" s="2">
        <f t="shared" si="34"/>
        <v>1.9444444444444358E-2</v>
      </c>
      <c r="AA357" s="3">
        <f t="shared" si="35"/>
        <v>-56.482389825736064</v>
      </c>
      <c r="AB357" s="3">
        <f t="shared" si="30"/>
        <v>124.82151135846711</v>
      </c>
      <c r="AC357" s="3">
        <f t="shared" si="31"/>
        <v>-145.38425057788109</v>
      </c>
      <c r="AD357" s="3">
        <f t="shared" si="32"/>
        <v>-20.562739219413984</v>
      </c>
    </row>
    <row r="358" spans="3:30" customFormat="1" x14ac:dyDescent="0.25">
      <c r="C358" s="21"/>
      <c r="G358" s="21"/>
      <c r="K358" s="21"/>
      <c r="O358" s="21"/>
      <c r="S358" s="21"/>
      <c r="X358">
        <v>351</v>
      </c>
      <c r="Y358">
        <f t="shared" si="33"/>
        <v>351</v>
      </c>
      <c r="Z358" s="2">
        <f t="shared" si="34"/>
        <v>1.9499999999999913E-2</v>
      </c>
      <c r="AA358" s="3">
        <f t="shared" si="35"/>
        <v>-50.883300678977733</v>
      </c>
      <c r="AB358" s="3">
        <f t="shared" si="30"/>
        <v>126.05398682076394</v>
      </c>
      <c r="AC358" s="3">
        <f t="shared" si="31"/>
        <v>-144.71984315625801</v>
      </c>
      <c r="AD358" s="3">
        <f t="shared" si="32"/>
        <v>-18.66585633549407</v>
      </c>
    </row>
    <row r="359" spans="3:30" customFormat="1" x14ac:dyDescent="0.25">
      <c r="C359" s="21"/>
      <c r="G359" s="21"/>
      <c r="K359" s="21"/>
      <c r="O359" s="21"/>
      <c r="S359" s="21"/>
      <c r="X359">
        <v>352</v>
      </c>
      <c r="Y359">
        <f t="shared" si="33"/>
        <v>352</v>
      </c>
      <c r="Z359" s="2">
        <f t="shared" si="34"/>
        <v>1.9555555555555468E-2</v>
      </c>
      <c r="AA359" s="3">
        <f t="shared" si="35"/>
        <v>-45.268711985914969</v>
      </c>
      <c r="AB359" s="3">
        <f t="shared" si="30"/>
        <v>127.24806501756267</v>
      </c>
      <c r="AC359" s="3">
        <f t="shared" si="31"/>
        <v>-144.011352668477</v>
      </c>
      <c r="AD359" s="3">
        <f t="shared" si="32"/>
        <v>-16.763287650914336</v>
      </c>
    </row>
    <row r="360" spans="3:30" customFormat="1" x14ac:dyDescent="0.25">
      <c r="C360" s="21"/>
      <c r="G360" s="21"/>
      <c r="K360" s="21"/>
      <c r="O360" s="21"/>
      <c r="S360" s="21"/>
      <c r="X360">
        <v>353</v>
      </c>
      <c r="Y360">
        <f t="shared" si="33"/>
        <v>353</v>
      </c>
      <c r="Z360" s="2">
        <f t="shared" si="34"/>
        <v>1.9611111111111024E-2</v>
      </c>
      <c r="AA360" s="3">
        <f t="shared" si="35"/>
        <v>-39.640334004653454</v>
      </c>
      <c r="AB360" s="3">
        <f t="shared" si="30"/>
        <v>128.40338222107749</v>
      </c>
      <c r="AC360" s="3">
        <f t="shared" si="31"/>
        <v>-143.25899492760382</v>
      </c>
      <c r="AD360" s="3">
        <f t="shared" si="32"/>
        <v>-14.85561270652633</v>
      </c>
    </row>
    <row r="361" spans="3:30" customFormat="1" x14ac:dyDescent="0.25">
      <c r="C361" s="21"/>
      <c r="G361" s="21"/>
      <c r="K361" s="21"/>
      <c r="O361" s="21"/>
      <c r="S361" s="21"/>
      <c r="X361">
        <v>354</v>
      </c>
      <c r="Y361">
        <f t="shared" si="33"/>
        <v>354</v>
      </c>
      <c r="Z361" s="2">
        <f t="shared" si="34"/>
        <v>1.9666666666666579E-2</v>
      </c>
      <c r="AA361" s="3">
        <f t="shared" si="35"/>
        <v>-33.999881193649578</v>
      </c>
      <c r="AB361" s="3">
        <f t="shared" si="30"/>
        <v>129.51958651049614</v>
      </c>
      <c r="AC361" s="3">
        <f t="shared" si="31"/>
        <v>-142.46299910909471</v>
      </c>
      <c r="AD361" s="3">
        <f t="shared" si="32"/>
        <v>-12.94341259859857</v>
      </c>
    </row>
    <row r="362" spans="3:30" customFormat="1" x14ac:dyDescent="0.25">
      <c r="C362" s="21"/>
      <c r="G362" s="21"/>
      <c r="K362" s="21"/>
      <c r="O362" s="21"/>
      <c r="S362" s="21"/>
      <c r="X362">
        <v>355</v>
      </c>
      <c r="Y362">
        <f t="shared" si="33"/>
        <v>355</v>
      </c>
      <c r="Z362" s="2">
        <f t="shared" si="34"/>
        <v>1.9722222222222134E-2</v>
      </c>
      <c r="AA362" s="3">
        <f t="shared" si="35"/>
        <v>-28.34907168946987</v>
      </c>
      <c r="AB362" s="3">
        <f t="shared" si="30"/>
        <v>130.59633787917943</v>
      </c>
      <c r="AC362" s="3">
        <f t="shared" si="31"/>
        <v>-141.62360768098682</v>
      </c>
      <c r="AD362" s="3">
        <f t="shared" si="32"/>
        <v>-11.027269801807392</v>
      </c>
    </row>
    <row r="363" spans="3:30" customFormat="1" x14ac:dyDescent="0.25">
      <c r="C363" s="21"/>
      <c r="G363" s="21"/>
      <c r="K363" s="21"/>
      <c r="O363" s="21"/>
      <c r="S363" s="21"/>
      <c r="X363">
        <v>356</v>
      </c>
      <c r="Y363">
        <f t="shared" si="33"/>
        <v>356</v>
      </c>
      <c r="Z363" s="2">
        <f t="shared" si="34"/>
        <v>1.9777777777777689E-2</v>
      </c>
      <c r="AA363" s="3">
        <f t="shared" si="35"/>
        <v>-22.689626783429933</v>
      </c>
      <c r="AB363" s="3">
        <f t="shared" si="30"/>
        <v>131.63330833822945</v>
      </c>
      <c r="AC363" s="3">
        <f t="shared" si="31"/>
        <v>-140.74107633004073</v>
      </c>
      <c r="AD363" s="3">
        <f t="shared" si="32"/>
        <v>-9.1077679918112722</v>
      </c>
    </row>
    <row r="364" spans="3:30" customFormat="1" x14ac:dyDescent="0.25">
      <c r="C364" s="21"/>
      <c r="G364" s="21"/>
      <c r="K364" s="21"/>
      <c r="O364" s="21"/>
      <c r="S364" s="21"/>
      <c r="X364">
        <v>357</v>
      </c>
      <c r="Y364">
        <f t="shared" si="33"/>
        <v>357</v>
      </c>
      <c r="Z364" s="2">
        <f t="shared" si="34"/>
        <v>1.9833333333333245E-2</v>
      </c>
      <c r="AA364" s="3">
        <f t="shared" si="35"/>
        <v>-17.023270397272405</v>
      </c>
      <c r="AB364" s="3">
        <f t="shared" si="30"/>
        <v>132.63018201639929</v>
      </c>
      <c r="AC364" s="3">
        <f t="shared" si="31"/>
        <v>-139.81567388385497</v>
      </c>
      <c r="AD364" s="3">
        <f t="shared" si="32"/>
        <v>-7.1854918674556814</v>
      </c>
    </row>
    <row r="365" spans="3:30" customFormat="1" x14ac:dyDescent="0.25">
      <c r="C365" s="21"/>
      <c r="G365" s="21"/>
      <c r="K365" s="21"/>
      <c r="O365" s="21"/>
      <c r="S365" s="21"/>
      <c r="X365">
        <v>358</v>
      </c>
      <c r="Y365">
        <f t="shared" si="33"/>
        <v>358</v>
      </c>
      <c r="Z365" s="2">
        <f t="shared" si="34"/>
        <v>1.98888888888888E-2</v>
      </c>
      <c r="AA365" s="3">
        <f t="shared" si="35"/>
        <v>-11.351728558043746</v>
      </c>
      <c r="AB365" s="3">
        <f t="shared" si="30"/>
        <v>133.5866552563094</v>
      </c>
      <c r="AC365" s="3">
        <f t="shared" si="31"/>
        <v>-138.84768222897947</v>
      </c>
      <c r="AD365" s="3">
        <f t="shared" si="32"/>
        <v>-5.2610269726700665</v>
      </c>
    </row>
    <row r="366" spans="3:30" customFormat="1" x14ac:dyDescent="0.25">
      <c r="C366" s="21"/>
      <c r="G366" s="21"/>
      <c r="K366" s="21"/>
      <c r="O366" s="21"/>
      <c r="S366" s="21"/>
      <c r="X366">
        <v>359</v>
      </c>
      <c r="Y366">
        <f t="shared" si="33"/>
        <v>359</v>
      </c>
      <c r="Z366" s="2">
        <f t="shared" si="34"/>
        <v>1.9944444444444355E-2</v>
      </c>
      <c r="AA366" s="3">
        <f t="shared" si="35"/>
        <v>-5.6767288723296456</v>
      </c>
      <c r="AB366" s="3">
        <f t="shared" si="30"/>
        <v>134.50243670694553</v>
      </c>
      <c r="AC366" s="3">
        <f t="shared" si="31"/>
        <v>-137.83739622504916</v>
      </c>
      <c r="AD366" s="3">
        <f t="shared" si="32"/>
        <v>-3.3349595181036307</v>
      </c>
    </row>
    <row r="367" spans="3:30" customFormat="1" x14ac:dyDescent="0.25">
      <c r="C367" s="21"/>
      <c r="G367" s="21"/>
      <c r="K367" s="21"/>
      <c r="O367" s="21"/>
      <c r="S367" s="21"/>
      <c r="X367">
        <v>360</v>
      </c>
      <c r="Y367">
        <f t="shared" si="33"/>
        <v>360</v>
      </c>
      <c r="Z367" s="2">
        <f t="shared" si="34"/>
        <v>1.999999999999991E-2</v>
      </c>
      <c r="AA367" s="3">
        <f t="shared" si="35"/>
        <v>-9.0355079761314548E-12</v>
      </c>
      <c r="AB367" s="3">
        <f t="shared" si="30"/>
        <v>135.37724741240638</v>
      </c>
      <c r="AC367" s="3">
        <f t="shared" si="31"/>
        <v>-136.78512361496792</v>
      </c>
      <c r="AD367" s="3">
        <f t="shared" si="32"/>
        <v>-1.407876202561539</v>
      </c>
    </row>
  </sheetData>
  <sheetProtection sheet="1" objects="1" scenarios="1"/>
  <mergeCells count="9">
    <mergeCell ref="X5:Y5"/>
    <mergeCell ref="P2:R2"/>
    <mergeCell ref="T2:V2"/>
    <mergeCell ref="D1:N1"/>
    <mergeCell ref="P1:V1"/>
    <mergeCell ref="A2:B2"/>
    <mergeCell ref="D2:F2"/>
    <mergeCell ref="H2:J2"/>
    <mergeCell ref="L2:N2"/>
  </mergeCells>
  <pageMargins left="0.7" right="0.7" top="0.75" bottom="0.75" header="0.3" footer="0.3"/>
  <pageSetup paperSize="9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Sfasamento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Eligio Greco</dc:creator>
  <cp:lastModifiedBy>Eligio Greco</cp:lastModifiedBy>
  <dcterms:created xsi:type="dcterms:W3CDTF">2022-05-09T07:51:44Z</dcterms:created>
  <dcterms:modified xsi:type="dcterms:W3CDTF">2022-05-11T12:13:19Z</dcterms:modified>
</cp:coreProperties>
</file>